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che\Desktop\desktop\order form\2026 年度\Sept 2026\"/>
    </mc:Choice>
  </mc:AlternateContent>
  <xr:revisionPtr revIDLastSave="0" documentId="13_ncr:1_{C4841802-DDA7-41CA-A0AF-812C15EDB101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Order Form- HK" sheetId="5" r:id="rId1"/>
    <sheet name="特價貨品" sheetId="6" r:id="rId2"/>
  </sheets>
  <externalReferences>
    <externalReference r:id="rId3"/>
  </externalReferences>
  <definedNames>
    <definedName name="_xlnm._FilterDatabase" localSheetId="0" hidden="1">'Order Form- HK'!$B$12:$II$52</definedName>
    <definedName name="付款方式">[1]付款方式!$A$2:$A$6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4" i="5" l="1"/>
  <c r="K114" i="5"/>
  <c r="N106" i="5"/>
  <c r="K106" i="5"/>
  <c r="N80" i="5"/>
  <c r="K80" i="5"/>
  <c r="N77" i="5"/>
  <c r="K77" i="5"/>
  <c r="N29" i="6"/>
  <c r="N26" i="6"/>
  <c r="N27" i="6" l="1"/>
  <c r="N21" i="6"/>
  <c r="J21" i="6"/>
  <c r="N128" i="5"/>
  <c r="K128" i="5"/>
  <c r="N73" i="5"/>
  <c r="K73" i="5"/>
  <c r="K182" i="5"/>
  <c r="N23" i="6" l="1"/>
  <c r="J23" i="6"/>
  <c r="N76" i="5"/>
  <c r="K76" i="5"/>
  <c r="N107" i="5"/>
  <c r="N28" i="6" l="1"/>
  <c r="N133" i="5" l="1"/>
  <c r="K19" i="5" l="1"/>
  <c r="N19" i="5"/>
  <c r="K20" i="5"/>
  <c r="N20" i="5"/>
  <c r="K21" i="5"/>
  <c r="N21" i="5"/>
  <c r="K22" i="5"/>
  <c r="N22" i="5"/>
  <c r="K23" i="5"/>
  <c r="N23" i="5"/>
  <c r="K24" i="5"/>
  <c r="N24" i="5"/>
  <c r="K25" i="5"/>
  <c r="N25" i="5"/>
  <c r="K26" i="5"/>
  <c r="N26" i="5"/>
  <c r="K27" i="5"/>
  <c r="N27" i="5"/>
  <c r="K28" i="5"/>
  <c r="N28" i="5"/>
  <c r="K29" i="5"/>
  <c r="N29" i="5"/>
  <c r="K30" i="5"/>
  <c r="N30" i="5"/>
  <c r="K31" i="5"/>
  <c r="N31" i="5"/>
  <c r="K32" i="5"/>
  <c r="N32" i="5"/>
  <c r="K33" i="5"/>
  <c r="N33" i="5"/>
  <c r="K34" i="5"/>
  <c r="N34" i="5"/>
  <c r="K35" i="5"/>
  <c r="N35" i="5"/>
  <c r="K36" i="5"/>
  <c r="N36" i="5"/>
  <c r="K37" i="5"/>
  <c r="N37" i="5"/>
  <c r="N25" i="6"/>
  <c r="J25" i="6"/>
  <c r="N24" i="6"/>
  <c r="J24" i="6"/>
  <c r="N46" i="6"/>
  <c r="J46" i="6"/>
  <c r="N45" i="6"/>
  <c r="J45" i="6"/>
  <c r="N44" i="6"/>
  <c r="J44" i="6"/>
  <c r="N43" i="6"/>
  <c r="J43" i="6"/>
  <c r="N42" i="6"/>
  <c r="J42" i="6"/>
  <c r="N41" i="6"/>
  <c r="J41" i="6"/>
  <c r="N40" i="6"/>
  <c r="J40" i="6"/>
  <c r="N39" i="6"/>
  <c r="J39" i="6"/>
  <c r="N38" i="6"/>
  <c r="J38" i="6"/>
  <c r="N37" i="6"/>
  <c r="J37" i="6"/>
  <c r="N36" i="6"/>
  <c r="J36" i="6"/>
  <c r="N35" i="6"/>
  <c r="J35" i="6"/>
  <c r="N34" i="6"/>
  <c r="J34" i="6"/>
  <c r="N33" i="6"/>
  <c r="J33" i="6"/>
  <c r="N32" i="6"/>
  <c r="J32" i="6"/>
  <c r="N31" i="6"/>
  <c r="N30" i="6"/>
  <c r="J30" i="6"/>
  <c r="N22" i="6"/>
  <c r="J22" i="6"/>
  <c r="N20" i="6"/>
  <c r="N47" i="6" l="1"/>
  <c r="N181" i="5" s="1"/>
  <c r="N63" i="5"/>
  <c r="K63" i="5"/>
  <c r="N131" i="5"/>
  <c r="N75" i="5"/>
  <c r="K75" i="5"/>
  <c r="N180" i="5" l="1"/>
  <c r="K180" i="5"/>
  <c r="N178" i="5"/>
  <c r="K178" i="5"/>
  <c r="N177" i="5"/>
  <c r="K177" i="5"/>
  <c r="N176" i="5"/>
  <c r="K176" i="5"/>
  <c r="N175" i="5"/>
  <c r="K175" i="5"/>
  <c r="N174" i="5"/>
  <c r="K174" i="5"/>
  <c r="N173" i="5"/>
  <c r="K173" i="5"/>
  <c r="N172" i="5"/>
  <c r="K172" i="5"/>
  <c r="N171" i="5"/>
  <c r="K171" i="5"/>
  <c r="N170" i="5"/>
  <c r="K170" i="5"/>
  <c r="N169" i="5"/>
  <c r="K169" i="5"/>
  <c r="N168" i="5"/>
  <c r="K168" i="5"/>
  <c r="N167" i="5"/>
  <c r="K167" i="5"/>
  <c r="N166" i="5"/>
  <c r="K166" i="5"/>
  <c r="N165" i="5"/>
  <c r="K165" i="5"/>
  <c r="N164" i="5"/>
  <c r="K164" i="5"/>
  <c r="N163" i="5"/>
  <c r="K163" i="5"/>
  <c r="N162" i="5"/>
  <c r="K162" i="5"/>
  <c r="N161" i="5"/>
  <c r="K161" i="5"/>
  <c r="N160" i="5"/>
  <c r="K160" i="5"/>
  <c r="N159" i="5"/>
  <c r="K159" i="5"/>
  <c r="N158" i="5"/>
  <c r="K158" i="5"/>
  <c r="N157" i="5"/>
  <c r="K157" i="5"/>
  <c r="N156" i="5"/>
  <c r="K156" i="5"/>
  <c r="N155" i="5"/>
  <c r="K155" i="5"/>
  <c r="N154" i="5"/>
  <c r="K154" i="5"/>
  <c r="N130" i="5"/>
  <c r="N152" i="5"/>
  <c r="K152" i="5"/>
  <c r="N150" i="5"/>
  <c r="K150" i="5"/>
  <c r="N149" i="5"/>
  <c r="K149" i="5"/>
  <c r="N148" i="5"/>
  <c r="K148" i="5"/>
  <c r="N147" i="5"/>
  <c r="K147" i="5"/>
  <c r="N146" i="5"/>
  <c r="K146" i="5"/>
  <c r="N145" i="5"/>
  <c r="K145" i="5"/>
  <c r="N144" i="5"/>
  <c r="K144" i="5"/>
  <c r="N143" i="5"/>
  <c r="K143" i="5"/>
  <c r="N142" i="5"/>
  <c r="K142" i="5"/>
  <c r="N141" i="5"/>
  <c r="K141" i="5"/>
  <c r="N140" i="5"/>
  <c r="K140" i="5"/>
  <c r="N139" i="5"/>
  <c r="K139" i="5"/>
  <c r="N138" i="5"/>
  <c r="K138" i="5"/>
  <c r="N137" i="5"/>
  <c r="K137" i="5"/>
  <c r="N136" i="5"/>
  <c r="K136" i="5"/>
  <c r="N135" i="5"/>
  <c r="K135" i="5"/>
  <c r="N127" i="5"/>
  <c r="K127" i="5"/>
  <c r="N126" i="5"/>
  <c r="K126" i="5"/>
  <c r="N125" i="5"/>
  <c r="K125" i="5"/>
  <c r="N124" i="5"/>
  <c r="K124" i="5"/>
  <c r="N123" i="5"/>
  <c r="K123" i="5"/>
  <c r="N122" i="5"/>
  <c r="K122" i="5"/>
  <c r="N121" i="5"/>
  <c r="K121" i="5"/>
  <c r="N120" i="5"/>
  <c r="K120" i="5"/>
  <c r="N119" i="5"/>
  <c r="K119" i="5"/>
  <c r="N118" i="5"/>
  <c r="K118" i="5"/>
  <c r="N117" i="5"/>
  <c r="K117" i="5"/>
  <c r="N116" i="5"/>
  <c r="K116" i="5"/>
  <c r="N74" i="5"/>
  <c r="K74" i="5"/>
  <c r="N113" i="5"/>
  <c r="K113" i="5"/>
  <c r="N112" i="5"/>
  <c r="K112" i="5"/>
  <c r="N111" i="5"/>
  <c r="K111" i="5"/>
  <c r="N110" i="5"/>
  <c r="K110" i="5"/>
  <c r="N109" i="5"/>
  <c r="K109" i="5"/>
  <c r="N108" i="5"/>
  <c r="K108" i="5"/>
  <c r="N105" i="5"/>
  <c r="K105" i="5"/>
  <c r="N104" i="5"/>
  <c r="K104" i="5"/>
  <c r="N103" i="5"/>
  <c r="K103" i="5"/>
  <c r="N102" i="5"/>
  <c r="K102" i="5"/>
  <c r="N101" i="5"/>
  <c r="K101" i="5"/>
  <c r="N100" i="5"/>
  <c r="K100" i="5"/>
  <c r="N99" i="5"/>
  <c r="K99" i="5"/>
  <c r="N98" i="5"/>
  <c r="K98" i="5"/>
  <c r="N97" i="5"/>
  <c r="K97" i="5"/>
  <c r="N96" i="5"/>
  <c r="K96" i="5"/>
  <c r="N95" i="5"/>
  <c r="K95" i="5"/>
  <c r="N94" i="5"/>
  <c r="K94" i="5"/>
  <c r="N93" i="5"/>
  <c r="K93" i="5"/>
  <c r="N92" i="5"/>
  <c r="K92" i="5"/>
  <c r="N91" i="5"/>
  <c r="K91" i="5"/>
  <c r="N90" i="5"/>
  <c r="K90" i="5"/>
  <c r="N89" i="5"/>
  <c r="K89" i="5"/>
  <c r="N88" i="5"/>
  <c r="K88" i="5"/>
  <c r="N87" i="5"/>
  <c r="K87" i="5"/>
  <c r="N86" i="5"/>
  <c r="K86" i="5"/>
  <c r="N85" i="5"/>
  <c r="K85" i="5"/>
  <c r="N84" i="5"/>
  <c r="K84" i="5"/>
  <c r="N83" i="5"/>
  <c r="K83" i="5"/>
  <c r="N82" i="5"/>
  <c r="K82" i="5"/>
  <c r="N81" i="5"/>
  <c r="K81" i="5"/>
  <c r="N79" i="5"/>
  <c r="K79" i="5"/>
  <c r="N72" i="5"/>
  <c r="K72" i="5"/>
  <c r="N71" i="5"/>
  <c r="K71" i="5"/>
  <c r="N70" i="5"/>
  <c r="K70" i="5"/>
  <c r="N68" i="5"/>
  <c r="K68" i="5"/>
  <c r="N52" i="5"/>
  <c r="K52" i="5"/>
  <c r="N51" i="5"/>
  <c r="K51" i="5"/>
  <c r="N50" i="5"/>
  <c r="K50" i="5"/>
  <c r="N16" i="5"/>
  <c r="K16" i="5"/>
  <c r="N15" i="5"/>
  <c r="K15" i="5"/>
  <c r="N14" i="5"/>
  <c r="K14" i="5"/>
  <c r="N62" i="5"/>
  <c r="K62" i="5"/>
  <c r="N61" i="5"/>
  <c r="K61" i="5"/>
  <c r="K67" i="5"/>
  <c r="K66" i="5"/>
  <c r="K65" i="5"/>
  <c r="K55" i="5"/>
  <c r="K56" i="5"/>
  <c r="K57" i="5"/>
  <c r="K58" i="5"/>
  <c r="K59" i="5"/>
  <c r="K60" i="5"/>
  <c r="K54" i="5"/>
  <c r="K40" i="5"/>
  <c r="K41" i="5"/>
  <c r="K42" i="5"/>
  <c r="K43" i="5"/>
  <c r="K44" i="5"/>
  <c r="K46" i="5"/>
  <c r="K45" i="5"/>
  <c r="K47" i="5"/>
  <c r="K48" i="5"/>
  <c r="K49" i="5"/>
  <c r="K39" i="5"/>
  <c r="K17" i="5"/>
  <c r="K13" i="5"/>
  <c r="N13" i="5"/>
  <c r="N17" i="5"/>
  <c r="N39" i="5"/>
  <c r="N40" i="5"/>
  <c r="N41" i="5"/>
  <c r="N42" i="5"/>
  <c r="N43" i="5"/>
  <c r="N44" i="5"/>
  <c r="N46" i="5"/>
  <c r="N45" i="5"/>
  <c r="N47" i="5"/>
  <c r="N48" i="5"/>
  <c r="N49" i="5"/>
  <c r="N132" i="5"/>
  <c r="N54" i="5"/>
  <c r="N55" i="5"/>
  <c r="N56" i="5"/>
  <c r="N57" i="5"/>
  <c r="N58" i="5"/>
  <c r="N59" i="5"/>
  <c r="N60" i="5"/>
  <c r="N65" i="5"/>
  <c r="N66" i="5"/>
  <c r="N67" i="5"/>
  <c r="M183" i="5" l="1"/>
</calcChain>
</file>

<file path=xl/sharedStrings.xml><?xml version="1.0" encoding="utf-8"?>
<sst xmlns="http://schemas.openxmlformats.org/spreadsheetml/2006/main" count="462" uniqueCount="452">
  <si>
    <t>A1</t>
  </si>
  <si>
    <t>傳真或電郵訂購：</t>
    <phoneticPr fontId="4" type="noConversion"/>
  </si>
  <si>
    <r>
      <t>項目</t>
    </r>
    <r>
      <rPr>
        <sz val="8"/>
        <rFont val="Comic Sans MS"/>
        <family val="4"/>
      </rPr>
      <t xml:space="preserve"> Item</t>
    </r>
  </si>
  <si>
    <r>
      <t>訂貨人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公司：</t>
    </r>
    <phoneticPr fontId="4" type="noConversion"/>
  </si>
  <si>
    <r>
      <t>個人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公司地址：</t>
    </r>
    <phoneticPr fontId="4" type="noConversion"/>
  </si>
  <si>
    <r>
      <t>電話：</t>
    </r>
    <r>
      <rPr>
        <sz val="10"/>
        <rFont val="Comic Sans MS"/>
        <family val="4"/>
      </rPr>
      <t/>
    </r>
    <phoneticPr fontId="4" type="noConversion"/>
  </si>
  <si>
    <t>傳真：</t>
    <phoneticPr fontId="4" type="noConversion"/>
  </si>
  <si>
    <t>電郵：</t>
    <phoneticPr fontId="4" type="noConversion"/>
  </si>
  <si>
    <r>
      <t xml:space="preserve"> Description   </t>
    </r>
    <r>
      <rPr>
        <sz val="9"/>
        <rFont val="細明體"/>
        <family val="3"/>
        <charset val="136"/>
      </rPr>
      <t>名稱</t>
    </r>
    <phoneticPr fontId="4" type="noConversion"/>
  </si>
  <si>
    <r>
      <t xml:space="preserve">Qty </t>
    </r>
    <r>
      <rPr>
        <sz val="8"/>
        <rFont val="新細明體"/>
        <family val="1"/>
        <charset val="136"/>
      </rPr>
      <t>數量</t>
    </r>
    <phoneticPr fontId="4" type="noConversion"/>
  </si>
  <si>
    <t>N1</t>
    <phoneticPr fontId="4" type="noConversion"/>
  </si>
  <si>
    <t>總款：</t>
    <phoneticPr fontId="4" type="noConversion"/>
  </si>
  <si>
    <t>N3</t>
    <phoneticPr fontId="4" type="noConversion"/>
  </si>
  <si>
    <t>J6-2</t>
    <phoneticPr fontId="4" type="noConversion"/>
  </si>
  <si>
    <r>
      <t xml:space="preserve">(1)  </t>
    </r>
    <r>
      <rPr>
        <sz val="9"/>
        <rFont val="細明體"/>
        <family val="3"/>
        <charset val="136"/>
      </rPr>
      <t>先填妥訂購單，並傳真至　</t>
    </r>
    <r>
      <rPr>
        <sz val="9"/>
        <rFont val="Comic Sans MS"/>
        <family val="4"/>
      </rPr>
      <t xml:space="preserve">3580-0918 ; </t>
    </r>
    <r>
      <rPr>
        <sz val="9"/>
        <rFont val="細明體"/>
        <family val="3"/>
        <charset val="136"/>
      </rPr>
      <t>或電郵至</t>
    </r>
    <r>
      <rPr>
        <sz val="9"/>
        <rFont val="Comic Sans MS"/>
        <family val="4"/>
      </rPr>
      <t xml:space="preserve"> order@speechtherapyhk.com</t>
    </r>
    <phoneticPr fontId="4" type="noConversion"/>
  </si>
  <si>
    <t>BL22</t>
    <phoneticPr fontId="4" type="noConversion"/>
  </si>
  <si>
    <t>J1-1</t>
    <phoneticPr fontId="4" type="noConversion"/>
  </si>
  <si>
    <t>J1-2</t>
    <phoneticPr fontId="4" type="noConversion"/>
  </si>
  <si>
    <t>J6</t>
    <phoneticPr fontId="4" type="noConversion"/>
  </si>
  <si>
    <t>J7</t>
    <phoneticPr fontId="4" type="noConversion"/>
  </si>
  <si>
    <t>J8</t>
    <phoneticPr fontId="4" type="noConversion"/>
  </si>
  <si>
    <t>L1</t>
    <phoneticPr fontId="4" type="noConversion"/>
  </si>
  <si>
    <t>L4</t>
    <phoneticPr fontId="4" type="noConversion"/>
  </si>
  <si>
    <t>L5</t>
    <phoneticPr fontId="4" type="noConversion"/>
  </si>
  <si>
    <t>L6</t>
    <phoneticPr fontId="4" type="noConversion"/>
  </si>
  <si>
    <t>N2</t>
    <phoneticPr fontId="4" type="noConversion"/>
  </si>
  <si>
    <t>S2</t>
    <phoneticPr fontId="4" type="noConversion"/>
  </si>
  <si>
    <t>SW1</t>
    <phoneticPr fontId="4" type="noConversion"/>
  </si>
  <si>
    <t>SW12</t>
    <phoneticPr fontId="4" type="noConversion"/>
  </si>
  <si>
    <t>T1</t>
    <phoneticPr fontId="4" type="noConversion"/>
  </si>
  <si>
    <t>BL6</t>
    <phoneticPr fontId="4" type="noConversion"/>
  </si>
  <si>
    <t>BO10</t>
    <phoneticPr fontId="4" type="noConversion"/>
  </si>
  <si>
    <t>Oral Placement Therapy (OPT) for /s/ and /z/</t>
    <phoneticPr fontId="4" type="noConversion"/>
  </si>
  <si>
    <t>J9</t>
    <phoneticPr fontId="4" type="noConversion"/>
  </si>
  <si>
    <r>
      <t xml:space="preserve">Subtotal        </t>
    </r>
    <r>
      <rPr>
        <sz val="8"/>
        <rFont val="細明體"/>
        <family val="3"/>
        <charset val="136"/>
      </rPr>
      <t>項目總數</t>
    </r>
    <r>
      <rPr>
        <sz val="8"/>
        <rFont val="Comic Sans MS"/>
        <family val="4"/>
      </rPr>
      <t>(HKD)</t>
    </r>
    <phoneticPr fontId="4" type="noConversion"/>
  </si>
  <si>
    <t>BO11</t>
    <phoneticPr fontId="4" type="noConversion"/>
  </si>
  <si>
    <t>Oral Placement Therapy for Speech Clarity and Feeding</t>
    <phoneticPr fontId="4" type="noConversion"/>
  </si>
  <si>
    <t>BL1-2</t>
    <phoneticPr fontId="4" type="noConversion"/>
  </si>
  <si>
    <t>BL25</t>
    <phoneticPr fontId="4" type="noConversion"/>
  </si>
  <si>
    <t>S10</t>
    <phoneticPr fontId="4" type="noConversion"/>
  </si>
  <si>
    <t>S23b</t>
    <phoneticPr fontId="4" type="noConversion"/>
  </si>
  <si>
    <t>L3-2</t>
    <phoneticPr fontId="4" type="noConversion"/>
  </si>
  <si>
    <t>A1-2</t>
    <phoneticPr fontId="4" type="noConversion"/>
  </si>
  <si>
    <t>SW2-3</t>
    <phoneticPr fontId="4" type="noConversion"/>
  </si>
  <si>
    <t>BL3-4</t>
    <phoneticPr fontId="4" type="noConversion"/>
  </si>
  <si>
    <t>A Therapist Guide to Rehabilitative Feeding and Speech Techniques for Teens and Adults</t>
    <phoneticPr fontId="4" type="noConversion"/>
  </si>
  <si>
    <r>
      <t>地址</t>
    </r>
    <r>
      <rPr>
        <sz val="9"/>
        <rFont val="Comic Sans MS"/>
        <family val="4"/>
      </rPr>
      <t xml:space="preserve"> : </t>
    </r>
    <r>
      <rPr>
        <sz val="9"/>
        <rFont val="新細明體"/>
        <family val="1"/>
        <charset val="136"/>
      </rPr>
      <t>香港銅鑼灣渣甸街</t>
    </r>
    <r>
      <rPr>
        <sz val="9"/>
        <rFont val="Comic Sans MS"/>
        <family val="4"/>
      </rPr>
      <t xml:space="preserve"> 54 </t>
    </r>
    <r>
      <rPr>
        <sz val="9"/>
        <rFont val="新細明體"/>
        <family val="1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新細明體"/>
        <family val="1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新細明體"/>
        <family val="1"/>
        <charset val="136"/>
      </rPr>
      <t>室</t>
    </r>
    <phoneticPr fontId="4" type="noConversion"/>
  </si>
  <si>
    <t>BO13</t>
    <phoneticPr fontId="4" type="noConversion"/>
  </si>
  <si>
    <t>BO14</t>
    <phoneticPr fontId="4" type="noConversion"/>
  </si>
  <si>
    <r>
      <t xml:space="preserve">            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Comic Sans MS"/>
        <family val="4"/>
      </rPr>
      <t xml:space="preserve"> " HONG KONG PROGRESS SPEECH THERAPY CENTRE CO. LTD." </t>
    </r>
    <r>
      <rPr>
        <sz val="9"/>
        <rFont val="細明體"/>
        <family val="3"/>
        <charset val="136"/>
      </rPr>
      <t>，</t>
    </r>
    <phoneticPr fontId="4" type="noConversion"/>
  </si>
  <si>
    <t>BO15</t>
    <phoneticPr fontId="4" type="noConversion"/>
  </si>
  <si>
    <t>L8</t>
    <phoneticPr fontId="4" type="noConversion"/>
  </si>
  <si>
    <t>L9</t>
    <phoneticPr fontId="4" type="noConversion"/>
  </si>
  <si>
    <t>S38</t>
    <phoneticPr fontId="4" type="noConversion"/>
  </si>
  <si>
    <t>BL26</t>
    <phoneticPr fontId="4" type="noConversion"/>
  </si>
  <si>
    <t>J21</t>
    <phoneticPr fontId="4" type="noConversion"/>
  </si>
  <si>
    <t>J22</t>
    <phoneticPr fontId="4" type="noConversion"/>
  </si>
  <si>
    <t>Ice Sticks Manual (without ice stick)</t>
    <phoneticPr fontId="4" type="noConversion"/>
  </si>
  <si>
    <t>Functional Assessment and Remediation of ToTs</t>
    <phoneticPr fontId="4" type="noConversion"/>
  </si>
  <si>
    <t>Tongue-Tied : How a Tiny String Under The Tongue Impacts Nursing, Speech, Feeding and More</t>
    <phoneticPr fontId="4" type="noConversion"/>
  </si>
  <si>
    <t>A1-3</t>
    <phoneticPr fontId="4" type="noConversion"/>
  </si>
  <si>
    <t>A1-4</t>
    <phoneticPr fontId="4" type="noConversion"/>
  </si>
  <si>
    <t>A1-5</t>
    <phoneticPr fontId="4" type="noConversion"/>
  </si>
  <si>
    <t>J20</t>
    <phoneticPr fontId="4" type="noConversion"/>
  </si>
  <si>
    <t>A Sensory-Motor Approach to Feeding</t>
    <phoneticPr fontId="4" type="noConversion"/>
  </si>
  <si>
    <t>Apraxia Uncovered : Seven Stages of Phoneme Development</t>
    <phoneticPr fontId="4" type="noConversion"/>
  </si>
  <si>
    <t>Frontial Lisp, Lateral Lisp : Articulation and Oral Motor Procedures for Diagnosis and Treatment</t>
    <phoneticPr fontId="4" type="noConversion"/>
  </si>
  <si>
    <t>BO44</t>
    <phoneticPr fontId="4" type="noConversion"/>
  </si>
  <si>
    <t>BO12</t>
    <phoneticPr fontId="4" type="noConversion"/>
  </si>
  <si>
    <t>Becoming Verbal with Childhood Apraxia of Speech</t>
    <phoneticPr fontId="4" type="noConversion"/>
  </si>
  <si>
    <t>Carryover Techniques (in Articulation and Phonological Therapy)</t>
    <phoneticPr fontId="4" type="noConversion"/>
  </si>
  <si>
    <t>How to Stop Drooling : Practical Solutions for Home and Therapy</t>
    <phoneticPr fontId="4" type="noConversion"/>
  </si>
  <si>
    <t>How to Stop Thumbsucking and Other Oral Habits : Practical Solutions for Home and Therapy</t>
    <phoneticPr fontId="4" type="noConversion"/>
  </si>
  <si>
    <t>Feed Your Baby &amp; Toddler Right</t>
    <phoneticPr fontId="4" type="noConversion"/>
  </si>
  <si>
    <t>The Myofunctional Evaluation</t>
    <phoneticPr fontId="4" type="noConversion"/>
  </si>
  <si>
    <t>Swalloworks Therapy Program</t>
    <phoneticPr fontId="4" type="noConversion"/>
  </si>
  <si>
    <t>舌繫帶檢查手指套</t>
    <phoneticPr fontId="4" type="noConversion"/>
  </si>
  <si>
    <r>
      <t>網購</t>
    </r>
    <r>
      <rPr>
        <sz val="9"/>
        <rFont val="Comic Sans MS"/>
        <family val="4"/>
      </rPr>
      <t xml:space="preserve"> : www.speechtherapyhk.com</t>
    </r>
    <phoneticPr fontId="4" type="noConversion"/>
  </si>
  <si>
    <r>
      <t>電郵</t>
    </r>
    <r>
      <rPr>
        <sz val="9"/>
        <rFont val="Comic Sans MS"/>
        <family val="4"/>
      </rPr>
      <t>: order@speechtherapyhk.com</t>
    </r>
    <phoneticPr fontId="4" type="noConversion"/>
  </si>
  <si>
    <r>
      <t>電話</t>
    </r>
    <r>
      <rPr>
        <sz val="9"/>
        <rFont val="Comic Sans MS"/>
        <family val="4"/>
      </rPr>
      <t xml:space="preserve"> : 852-3580-0938  </t>
    </r>
    <r>
      <rPr>
        <sz val="9"/>
        <rFont val="SimSun"/>
        <charset val="134"/>
      </rPr>
      <t>傳真</t>
    </r>
    <r>
      <rPr>
        <sz val="9"/>
        <rFont val="Comic Sans MS"/>
        <family val="4"/>
      </rPr>
      <t xml:space="preserve"> : 852-3580-0918</t>
    </r>
    <phoneticPr fontId="4" type="noConversion"/>
  </si>
  <si>
    <t>S39</t>
    <phoneticPr fontId="4" type="noConversion"/>
  </si>
  <si>
    <t>Vowel Practice Pictures</t>
    <phoneticPr fontId="4" type="noConversion"/>
  </si>
  <si>
    <t>Just Take A Bite: Easy, Effective Answer to Food Aversions and Eating Challenges</t>
    <phoneticPr fontId="4" type="noConversion"/>
  </si>
  <si>
    <t>Demystify the Tongue Tie</t>
    <phoneticPr fontId="4" type="noConversion"/>
  </si>
  <si>
    <r>
      <t xml:space="preserve">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Georgia"/>
        <family val="1"/>
      </rPr>
      <t xml:space="preserve"> " HONG KONG PROGRESS SPEECH THERAPY CENTRE CO LTD." </t>
    </r>
    <r>
      <rPr>
        <sz val="9"/>
        <rFont val="細明體"/>
        <family val="3"/>
        <charset val="136"/>
      </rPr>
      <t>，</t>
    </r>
    <phoneticPr fontId="4" type="noConversion"/>
  </si>
  <si>
    <r>
      <t xml:space="preserve">        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Comic Sans MS"/>
        <family val="4"/>
      </rPr>
      <t xml:space="preserve"> 54 </t>
    </r>
    <r>
      <rPr>
        <sz val="9"/>
        <rFont val="細明體"/>
        <family val="3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細明體"/>
        <family val="3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細明體"/>
        <family val="3"/>
        <charset val="136"/>
      </rPr>
      <t>室」</t>
    </r>
    <phoneticPr fontId="4" type="noConversion"/>
  </si>
  <si>
    <r>
      <t xml:space="preserve">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Georgia"/>
        <family val="1"/>
      </rPr>
      <t xml:space="preserve"> 54</t>
    </r>
    <r>
      <rPr>
        <sz val="9"/>
        <rFont val="細明體"/>
        <family val="3"/>
        <charset val="136"/>
      </rPr>
      <t>號富盛商業大廈</t>
    </r>
    <r>
      <rPr>
        <sz val="9"/>
        <rFont val="Georgia"/>
        <family val="1"/>
      </rPr>
      <t xml:space="preserve"> 23</t>
    </r>
    <r>
      <rPr>
        <sz val="9"/>
        <rFont val="細明體"/>
        <family val="3"/>
        <charset val="136"/>
      </rPr>
      <t>樓</t>
    </r>
    <r>
      <rPr>
        <sz val="9"/>
        <rFont val="Georgia"/>
        <family val="1"/>
      </rPr>
      <t xml:space="preserve"> D</t>
    </r>
    <r>
      <rPr>
        <sz val="9"/>
        <rFont val="細明體"/>
        <family val="3"/>
        <charset val="136"/>
      </rPr>
      <t>室」</t>
    </r>
    <phoneticPr fontId="4" type="noConversion"/>
  </si>
  <si>
    <r>
      <t xml:space="preserve">         (b)  </t>
    </r>
    <r>
      <rPr>
        <sz val="9"/>
        <rFont val="細明體"/>
        <family val="3"/>
        <charset val="136"/>
      </rPr>
      <t>銀行入數：恆生銀行　</t>
    </r>
    <r>
      <rPr>
        <sz val="9"/>
        <rFont val="Georgia"/>
        <family val="1"/>
      </rPr>
      <t>769-309147-883</t>
    </r>
    <phoneticPr fontId="4" type="noConversion"/>
  </si>
  <si>
    <r>
      <t xml:space="preserve">                ( </t>
    </r>
    <r>
      <rPr>
        <sz val="9"/>
        <rFont val="細明體"/>
        <family val="3"/>
        <charset val="136"/>
      </rPr>
      <t>戶口名稱</t>
    </r>
    <r>
      <rPr>
        <sz val="9"/>
        <rFont val="Georgia"/>
        <family val="1"/>
      </rPr>
      <t xml:space="preserve"> : HONG KONG PROGRESS SPEECH THERAPY CENTRE CO LTD. )</t>
    </r>
    <phoneticPr fontId="4" type="noConversion"/>
  </si>
  <si>
    <r>
      <t xml:space="preserve">         (c)  </t>
    </r>
    <r>
      <rPr>
        <sz val="9"/>
        <rFont val="細明體"/>
        <family val="3"/>
        <charset val="136"/>
      </rPr>
      <t>轉數快：快速支付系統號碼</t>
    </r>
    <r>
      <rPr>
        <sz val="9"/>
        <rFont val="Georgia"/>
        <family val="1"/>
      </rPr>
      <t xml:space="preserve"> : 160671749</t>
    </r>
    <phoneticPr fontId="4" type="noConversion"/>
  </si>
  <si>
    <r>
      <t xml:space="preserve">                      (b) </t>
    </r>
    <r>
      <rPr>
        <sz val="9"/>
        <rFont val="細明體"/>
        <family val="3"/>
        <charset val="136"/>
      </rPr>
      <t>銀行入數：上海商業銀行　</t>
    </r>
    <r>
      <rPr>
        <sz val="9"/>
        <rFont val="Comic Sans MS"/>
        <family val="4"/>
      </rPr>
      <t xml:space="preserve">348-14-14375-6 ( </t>
    </r>
    <r>
      <rPr>
        <sz val="9"/>
        <rFont val="細明體"/>
        <family val="3"/>
        <charset val="136"/>
      </rPr>
      <t>戶口名稱</t>
    </r>
    <r>
      <rPr>
        <sz val="9"/>
        <rFont val="Comic Sans MS"/>
        <family val="4"/>
      </rPr>
      <t xml:space="preserve"> : HONG KONG PROGRESS SPEECH THERAPY CENTRE CO. LTD. )</t>
    </r>
    <phoneticPr fontId="4" type="noConversion"/>
  </si>
  <si>
    <t>聯絡人 :</t>
    <phoneticPr fontId="4" type="noConversion"/>
  </si>
  <si>
    <t>BL5</t>
    <phoneticPr fontId="4" type="noConversion"/>
  </si>
  <si>
    <t>N7</t>
    <phoneticPr fontId="4" type="noConversion"/>
  </si>
  <si>
    <r>
      <t xml:space="preserve">(2) </t>
    </r>
    <r>
      <rPr>
        <sz val="9"/>
        <rFont val="細明體"/>
        <family val="4"/>
        <charset val="136"/>
      </rPr>
      <t>我們會聯絡你, 確認貨品並提供發票給你付款.</t>
    </r>
    <phoneticPr fontId="4" type="noConversion"/>
  </si>
  <si>
    <r>
      <t xml:space="preserve">(3)  </t>
    </r>
    <r>
      <rPr>
        <sz val="9"/>
        <rFont val="細明體"/>
        <family val="3"/>
        <charset val="136"/>
      </rPr>
      <t>付款方法</t>
    </r>
    <r>
      <rPr>
        <sz val="9"/>
        <rFont val="Comic Sans MS"/>
        <family val="4"/>
      </rPr>
      <t xml:space="preserve"> : (</t>
    </r>
    <r>
      <rPr>
        <sz val="9"/>
        <rFont val="細明體"/>
        <family val="3"/>
        <charset val="136"/>
      </rPr>
      <t>本中心要先收妥付款才能安排送貨</t>
    </r>
    <r>
      <rPr>
        <sz val="9"/>
        <rFont val="Comic Sans MS"/>
        <family val="4"/>
      </rPr>
      <t>)</t>
    </r>
    <phoneticPr fontId="4" type="noConversion"/>
  </si>
  <si>
    <r>
      <t xml:space="preserve">(4)  </t>
    </r>
    <r>
      <rPr>
        <sz val="9"/>
        <rFont val="細明體"/>
        <family val="3"/>
        <charset val="136"/>
      </rPr>
      <t>口肌工具會速遞到你指定的地址</t>
    </r>
    <r>
      <rPr>
        <sz val="9"/>
        <rFont val="Comic Sans MS"/>
        <family val="4"/>
      </rPr>
      <t xml:space="preserve"> (</t>
    </r>
    <r>
      <rPr>
        <sz val="9"/>
        <rFont val="細明體"/>
        <family val="3"/>
        <charset val="136"/>
      </rPr>
      <t>速遞費用請參考網站上的資料</t>
    </r>
    <r>
      <rPr>
        <sz val="9"/>
        <rFont val="Comic Sans MS"/>
        <family val="4"/>
      </rPr>
      <t xml:space="preserve">) </t>
    </r>
    <r>
      <rPr>
        <sz val="9"/>
        <rFont val="細明體"/>
        <family val="3"/>
        <charset val="136"/>
      </rPr>
      <t>　</t>
    </r>
    <r>
      <rPr>
        <sz val="9"/>
        <rFont val="Comic Sans MS"/>
        <family val="4"/>
      </rPr>
      <t xml:space="preserve">     </t>
    </r>
    <r>
      <rPr>
        <b/>
        <sz val="9"/>
        <rFont val="Comic Sans MS"/>
        <family val="4"/>
      </rPr>
      <t xml:space="preserve"> ***  </t>
    </r>
    <r>
      <rPr>
        <b/>
        <sz val="9"/>
        <rFont val="細明體"/>
        <family val="3"/>
        <charset val="136"/>
      </rPr>
      <t>貨品價格不包運輸費</t>
    </r>
    <r>
      <rPr>
        <b/>
        <sz val="9"/>
        <rFont val="Comic Sans MS"/>
        <family val="4"/>
      </rPr>
      <t xml:space="preserve">  ***</t>
    </r>
    <phoneticPr fontId="4" type="noConversion"/>
  </si>
  <si>
    <t>F01</t>
    <phoneticPr fontId="4" type="noConversion"/>
  </si>
  <si>
    <t>F02</t>
    <phoneticPr fontId="4" type="noConversion"/>
  </si>
  <si>
    <t>F03</t>
    <phoneticPr fontId="4" type="noConversion"/>
  </si>
  <si>
    <t>F04</t>
    <phoneticPr fontId="4" type="noConversion"/>
  </si>
  <si>
    <t>F05</t>
    <phoneticPr fontId="4" type="noConversion"/>
  </si>
  <si>
    <t>F06</t>
    <phoneticPr fontId="4" type="noConversion"/>
  </si>
  <si>
    <t>F07</t>
    <phoneticPr fontId="4" type="noConversion"/>
  </si>
  <si>
    <t>F08</t>
    <phoneticPr fontId="4" type="noConversion"/>
  </si>
  <si>
    <t>F09</t>
    <phoneticPr fontId="4" type="noConversion"/>
  </si>
  <si>
    <t>F10</t>
    <phoneticPr fontId="4" type="noConversion"/>
  </si>
  <si>
    <t>F11</t>
    <phoneticPr fontId="4" type="noConversion"/>
  </si>
  <si>
    <t>F12</t>
    <phoneticPr fontId="4" type="noConversion"/>
  </si>
  <si>
    <t>F13</t>
    <phoneticPr fontId="4" type="noConversion"/>
  </si>
  <si>
    <t>F14</t>
    <phoneticPr fontId="4" type="noConversion"/>
  </si>
  <si>
    <t>F15</t>
    <phoneticPr fontId="4" type="noConversion"/>
  </si>
  <si>
    <t>F16</t>
    <phoneticPr fontId="4" type="noConversion"/>
  </si>
  <si>
    <t>F17</t>
    <phoneticPr fontId="4" type="noConversion"/>
  </si>
  <si>
    <t>S76</t>
    <phoneticPr fontId="4" type="noConversion"/>
  </si>
  <si>
    <t>AS3</t>
    <phoneticPr fontId="4" type="noConversion"/>
  </si>
  <si>
    <t>S80</t>
    <phoneticPr fontId="4" type="noConversion"/>
  </si>
  <si>
    <t>S81</t>
    <phoneticPr fontId="4" type="noConversion"/>
  </si>
  <si>
    <t>OM1</t>
    <phoneticPr fontId="4" type="noConversion"/>
  </si>
  <si>
    <t>OM6</t>
    <phoneticPr fontId="4" type="noConversion"/>
  </si>
  <si>
    <t>L10</t>
    <phoneticPr fontId="4" type="noConversion"/>
  </si>
  <si>
    <t>原價</t>
    <phoneticPr fontId="4" type="noConversion"/>
  </si>
  <si>
    <t>特惠價格</t>
    <phoneticPr fontId="4" type="noConversion"/>
  </si>
  <si>
    <t>Nose Clip Kit   /   鼻夹子</t>
  </si>
  <si>
    <t xml:space="preserve">ARK's Z-Vibe Cat/Mouse Tip Set (Hard)   /   ARK's 牙膠震盪棒: 老鼠/貓硬膠頭 (一套兩個) </t>
  </si>
  <si>
    <t>OS8-2</t>
    <phoneticPr fontId="4" type="noConversion"/>
  </si>
  <si>
    <t>TalkTools® Sensory Chew Pencil Toppers - Bear (Tough - Mango)   /   TalkTools® Sensory 感知鉛筆帽 - 熊仔- 黃色 (硬)</t>
  </si>
  <si>
    <t>OS8-3</t>
    <phoneticPr fontId="4" type="noConversion"/>
  </si>
  <si>
    <t>OS8-4</t>
    <phoneticPr fontId="4" type="noConversion"/>
  </si>
  <si>
    <t>TalkTools® Sensory Chew Pencil Toppers - Bear (Strong - Pink Lemonade)   /   TalkTools® Sensory 感知鉛筆帽 - 熊仔 - 粉紅色 (特硬)</t>
  </si>
  <si>
    <t>OS9-2</t>
    <phoneticPr fontId="4" type="noConversion"/>
  </si>
  <si>
    <t>TalkTools® Sensory Chew Pencil Toppers - Robot (Tough - Mango)   /   TalkTools® Sensory 感知鉛筆帽 - 機械人- 黃色 (硬)</t>
  </si>
  <si>
    <t>OS9-3</t>
    <phoneticPr fontId="4" type="noConversion"/>
  </si>
  <si>
    <t>TalkTools® Sensory Chew Pencil Toppers - Robot (Tough - Pistachio)   /   TalkTools® Sensory 感知鉛筆帽 - 機械人 - 綠色 (硬)</t>
  </si>
  <si>
    <t>OS9-4</t>
    <phoneticPr fontId="4" type="noConversion"/>
  </si>
  <si>
    <t>TalkTools® Sensory Chew Pencil Toppers - Robot (Strong - Pink Lemonade)   /   TalkTools® Sensory 感知鉛筆帽 - 機械人 - 粉紅色 (特硬)</t>
  </si>
  <si>
    <t>OS10-3</t>
    <phoneticPr fontId="4" type="noConversion"/>
  </si>
  <si>
    <t>TalkTools® Sensory Chew Pencil Toppers - Smiley (Tough - Pistachio)   /   TalkTools® Sensory 感知鉛筆帽 - 笑臉  - 綠色 (硬)</t>
  </si>
  <si>
    <t>OS10-4</t>
    <phoneticPr fontId="4" type="noConversion"/>
  </si>
  <si>
    <t>TalkTools® Sensory Chew Pencil Toppers - Smiley (Strong - Pink Lemonade)   /   TalkTools® Sensory 感知鉛筆帽 - 笑臉  - 粉紅色 (特硬)</t>
  </si>
  <si>
    <t>OS11-2</t>
    <phoneticPr fontId="4" type="noConversion"/>
  </si>
  <si>
    <t>TalkTools® Sensory Chew Pencil Toppers - Cylinder (Tough - Mango)   /   TalkTools® Sensory 感知鉛筆帽 - 圓柱形 - 黃色 (硬)</t>
  </si>
  <si>
    <t>OS11-3</t>
    <phoneticPr fontId="4" type="noConversion"/>
  </si>
  <si>
    <t>TalkTools® Sensory Chew Pencil Toppers - Cylinder (Tough - Pistachio)   /   TalkTools® Sensory 感知鉛筆帽 - 圓柱形  - 綠色 (硬)</t>
  </si>
  <si>
    <t>OS11-4</t>
    <phoneticPr fontId="4" type="noConversion"/>
  </si>
  <si>
    <t>TalkTools® Sensory Chew Pencil Toppers - Cylinder (Strong - Pink Lemonade)   /   TalkTools® Sensory 感知鉛筆帽 - 圓柱形  - 粉紅色 (特硬)</t>
  </si>
  <si>
    <t>OS12-2</t>
    <phoneticPr fontId="4" type="noConversion"/>
  </si>
  <si>
    <t>TalkTools® Sensory Chew Pencil Toppers - Cylinder Bumpy (Tough - Mango)   /   TalkTools® Sensory 感知鉛筆帽 - 顆粒質感圓柱形 - 黃色 (硬)</t>
  </si>
  <si>
    <t>OS12-3</t>
    <phoneticPr fontId="4" type="noConversion"/>
  </si>
  <si>
    <t>TalkTools® Sensory Chew Pencil Toppers - Cylinder Bumpy (Tough - Pistachio)   /   TalkTools® Sensory 感知鉛筆帽 - 顆粒質感圓柱形  - 綠色 (硬)</t>
  </si>
  <si>
    <t>OS12-4</t>
    <phoneticPr fontId="4" type="noConversion"/>
  </si>
  <si>
    <t>TalkTools® Sensory Chew Pencil Toppers - Cylinder Bumpy  (Strong - Pink Lemonade)   /   TalkTools® Sensory 感知鉛筆帽 - 顆粒質感圓柱形  - 粉紅色 (特硬)</t>
  </si>
  <si>
    <t>OS13-2</t>
    <phoneticPr fontId="4" type="noConversion"/>
  </si>
  <si>
    <t>TalkTools® Sensory Chew Pencil Toppers - Cylinder  Ruffle (Tough - Mango)   /   TalkTools® Sensory 感知鉛筆帽 - 條紋質感圓柱形 - 黃色 (硬)</t>
  </si>
  <si>
    <t>OS13-3</t>
    <phoneticPr fontId="4" type="noConversion"/>
  </si>
  <si>
    <t>TalkTools® Sensory Chew Pencil Toppers - Cylinder  Ruffle (Tough - Pistachio)   /   TalkTools® Sensory 感知鉛筆帽 - 條紋質感圓柱形  - 綠色 (硬)</t>
  </si>
  <si>
    <t>OS13-4</t>
    <phoneticPr fontId="4" type="noConversion"/>
  </si>
  <si>
    <t>TalkTools® Sensory Chew Pencil Toppers - Cylinder  Ruffle  (Strong - Pink Lemonade)   /   TalkTools® Sensory 感知鉛筆帽 - 條紋質感圓柱形  - 粉紅色 (特硬)</t>
  </si>
  <si>
    <t xml:space="preserve">下顎骨的評估與治療: 綜合感知, 餵食和言語 (中文)     /   </t>
  </si>
  <si>
    <t xml:space="preserve">改善說話清晰度及餵食技巧之OPT 口部肌肉定位治療 (中文)   /   </t>
  </si>
  <si>
    <r>
      <t xml:space="preserve">  </t>
    </r>
    <r>
      <rPr>
        <sz val="12"/>
        <color rgb="FF0070C0"/>
        <rFont val="細明體"/>
        <family val="3"/>
        <charset val="136"/>
      </rPr>
      <t>由即日起以下貨品特價發售</t>
    </r>
    <r>
      <rPr>
        <sz val="12"/>
        <color rgb="FF0070C0"/>
        <rFont val="Calibri"/>
        <family val="2"/>
      </rPr>
      <t>.</t>
    </r>
    <phoneticPr fontId="4" type="noConversion"/>
  </si>
  <si>
    <r>
      <t xml:space="preserve">  </t>
    </r>
    <r>
      <rPr>
        <sz val="12"/>
        <color rgb="FF0070C0"/>
        <rFont val="細明體"/>
        <family val="3"/>
        <charset val="136"/>
      </rPr>
      <t>所有貨品均為香港現貨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售完即止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數量有限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欲購從速</t>
    </r>
    <r>
      <rPr>
        <sz val="12"/>
        <color rgb="FF0070C0"/>
        <rFont val="Calibri"/>
        <family val="2"/>
      </rPr>
      <t>.</t>
    </r>
    <phoneticPr fontId="4" type="noConversion"/>
  </si>
  <si>
    <t>BL3</t>
    <phoneticPr fontId="4" type="noConversion"/>
  </si>
  <si>
    <t>BL4</t>
    <phoneticPr fontId="4" type="noConversion"/>
  </si>
  <si>
    <t>BL8</t>
    <phoneticPr fontId="4" type="noConversion"/>
  </si>
  <si>
    <t>BL9</t>
    <phoneticPr fontId="4" type="noConversion"/>
  </si>
  <si>
    <t>BL10</t>
    <phoneticPr fontId="4" type="noConversion"/>
  </si>
  <si>
    <t>BL11</t>
    <phoneticPr fontId="4" type="noConversion"/>
  </si>
  <si>
    <t>BL12</t>
    <phoneticPr fontId="4" type="noConversion"/>
  </si>
  <si>
    <t>BL13</t>
    <phoneticPr fontId="4" type="noConversion"/>
  </si>
  <si>
    <t>BL14</t>
    <phoneticPr fontId="4" type="noConversion"/>
  </si>
  <si>
    <t>BL15</t>
    <phoneticPr fontId="4" type="noConversion"/>
  </si>
  <si>
    <t>BL17</t>
    <phoneticPr fontId="4" type="noConversion"/>
  </si>
  <si>
    <t>BL18</t>
    <phoneticPr fontId="4" type="noConversion"/>
  </si>
  <si>
    <t>BL19</t>
    <phoneticPr fontId="4" type="noConversion"/>
  </si>
  <si>
    <t>BL20</t>
    <phoneticPr fontId="4" type="noConversion"/>
  </si>
  <si>
    <t>J2</t>
    <phoneticPr fontId="4" type="noConversion"/>
  </si>
  <si>
    <t>J3</t>
    <phoneticPr fontId="4" type="noConversion"/>
  </si>
  <si>
    <t>J4</t>
    <phoneticPr fontId="4" type="noConversion"/>
  </si>
  <si>
    <t>J5</t>
    <phoneticPr fontId="4" type="noConversion"/>
  </si>
  <si>
    <t>L2</t>
    <phoneticPr fontId="4" type="noConversion"/>
  </si>
  <si>
    <t>L3</t>
    <phoneticPr fontId="4" type="noConversion"/>
  </si>
  <si>
    <t>S1</t>
    <phoneticPr fontId="4" type="noConversion"/>
  </si>
  <si>
    <t>S21</t>
    <phoneticPr fontId="4" type="noConversion"/>
  </si>
  <si>
    <t>S40</t>
    <phoneticPr fontId="4" type="noConversion"/>
  </si>
  <si>
    <t>S41</t>
    <phoneticPr fontId="4" type="noConversion"/>
  </si>
  <si>
    <t>S42</t>
    <phoneticPr fontId="4" type="noConversion"/>
  </si>
  <si>
    <t>S43</t>
    <phoneticPr fontId="4" type="noConversion"/>
  </si>
  <si>
    <t>S44</t>
    <phoneticPr fontId="4" type="noConversion"/>
  </si>
  <si>
    <t>S45</t>
    <phoneticPr fontId="4" type="noConversion"/>
  </si>
  <si>
    <t>S46</t>
    <phoneticPr fontId="4" type="noConversion"/>
  </si>
  <si>
    <t>S47</t>
    <phoneticPr fontId="4" type="noConversion"/>
  </si>
  <si>
    <t>S48</t>
    <phoneticPr fontId="4" type="noConversion"/>
  </si>
  <si>
    <t>S49</t>
    <phoneticPr fontId="4" type="noConversion"/>
  </si>
  <si>
    <t>S50</t>
    <phoneticPr fontId="4" type="noConversion"/>
  </si>
  <si>
    <t>S51</t>
    <phoneticPr fontId="4" type="noConversion"/>
  </si>
  <si>
    <t>S52</t>
    <phoneticPr fontId="4" type="noConversion"/>
  </si>
  <si>
    <t>S53</t>
    <phoneticPr fontId="4" type="noConversion"/>
  </si>
  <si>
    <t>S54</t>
    <phoneticPr fontId="4" type="noConversion"/>
  </si>
  <si>
    <t>S55</t>
    <phoneticPr fontId="4" type="noConversion"/>
  </si>
  <si>
    <t>S56</t>
    <phoneticPr fontId="4" type="noConversion"/>
  </si>
  <si>
    <t>S57</t>
    <phoneticPr fontId="4" type="noConversion"/>
  </si>
  <si>
    <t>S58</t>
    <phoneticPr fontId="4" type="noConversion"/>
  </si>
  <si>
    <t>S59</t>
    <phoneticPr fontId="4" type="noConversion"/>
  </si>
  <si>
    <t>S60</t>
    <phoneticPr fontId="4" type="noConversion"/>
  </si>
  <si>
    <t>S61</t>
    <phoneticPr fontId="4" type="noConversion"/>
  </si>
  <si>
    <t>S62</t>
    <phoneticPr fontId="4" type="noConversion"/>
  </si>
  <si>
    <t>S63</t>
    <phoneticPr fontId="4" type="noConversion"/>
  </si>
  <si>
    <t>S64</t>
    <phoneticPr fontId="4" type="noConversion"/>
  </si>
  <si>
    <t>S65</t>
    <phoneticPr fontId="4" type="noConversion"/>
  </si>
  <si>
    <t>S66</t>
    <phoneticPr fontId="4" type="noConversion"/>
  </si>
  <si>
    <t>S67</t>
    <phoneticPr fontId="4" type="noConversion"/>
  </si>
  <si>
    <t>S68</t>
    <phoneticPr fontId="4" type="noConversion"/>
  </si>
  <si>
    <t>S69</t>
    <phoneticPr fontId="4" type="noConversion"/>
  </si>
  <si>
    <t>SW4</t>
    <phoneticPr fontId="4" type="noConversion"/>
  </si>
  <si>
    <t>SW5</t>
    <phoneticPr fontId="4" type="noConversion"/>
  </si>
  <si>
    <t>SW6</t>
    <phoneticPr fontId="4" type="noConversion"/>
  </si>
  <si>
    <t>SW7</t>
    <phoneticPr fontId="4" type="noConversion"/>
  </si>
  <si>
    <t>SW8</t>
    <phoneticPr fontId="4" type="noConversion"/>
  </si>
  <si>
    <t>SW9</t>
    <phoneticPr fontId="4" type="noConversion"/>
  </si>
  <si>
    <t>SW10</t>
    <phoneticPr fontId="4" type="noConversion"/>
  </si>
  <si>
    <t>SW11</t>
    <phoneticPr fontId="4" type="noConversion"/>
  </si>
  <si>
    <t>SW17</t>
    <phoneticPr fontId="4" type="noConversion"/>
  </si>
  <si>
    <t>SW16</t>
    <phoneticPr fontId="4" type="noConversion"/>
  </si>
  <si>
    <t>OM3</t>
    <phoneticPr fontId="4" type="noConversion"/>
  </si>
  <si>
    <t>OM4</t>
    <phoneticPr fontId="4" type="noConversion"/>
  </si>
  <si>
    <t>BO2</t>
    <phoneticPr fontId="4" type="noConversion"/>
  </si>
  <si>
    <t>Assessment and  Treatment of the Jaw.  Putting it Altogether: Sensory, Feeding and Speech (English)</t>
    <phoneticPr fontId="4" type="noConversion"/>
  </si>
  <si>
    <t>BO3</t>
    <phoneticPr fontId="4" type="noConversion"/>
  </si>
  <si>
    <t>BO6</t>
    <phoneticPr fontId="4" type="noConversion"/>
  </si>
  <si>
    <t>Drooling Remediation Manual</t>
    <phoneticPr fontId="4" type="noConversion"/>
  </si>
  <si>
    <t>BO7</t>
    <phoneticPr fontId="4" type="noConversion"/>
  </si>
  <si>
    <t xml:space="preserve">下顎骨的評估與治療: 綜合感知, 餵食和言語 (中文)  </t>
    <phoneticPr fontId="4" type="noConversion"/>
  </si>
  <si>
    <t>改善說話清晰度及餵食技巧之OPT 口部肌肉定位治療 (中文)</t>
    <phoneticPr fontId="4" type="noConversion"/>
  </si>
  <si>
    <t>兒童言語治療:語言前基礎技巧訓練</t>
    <phoneticPr fontId="4" type="noConversion"/>
  </si>
  <si>
    <t>BO16</t>
    <phoneticPr fontId="4" type="noConversion"/>
  </si>
  <si>
    <t>BO17</t>
    <phoneticPr fontId="4" type="noConversion"/>
  </si>
  <si>
    <t>BO23</t>
    <phoneticPr fontId="4" type="noConversion"/>
  </si>
  <si>
    <t>BO24</t>
    <phoneticPr fontId="4" type="noConversion"/>
  </si>
  <si>
    <t>BO25</t>
    <phoneticPr fontId="4" type="noConversion"/>
  </si>
  <si>
    <t>BO26</t>
    <phoneticPr fontId="4" type="noConversion"/>
  </si>
  <si>
    <t>BO27</t>
    <phoneticPr fontId="4" type="noConversion"/>
  </si>
  <si>
    <t>BO28</t>
    <phoneticPr fontId="4" type="noConversion"/>
  </si>
  <si>
    <t>BO30</t>
    <phoneticPr fontId="4" type="noConversion"/>
  </si>
  <si>
    <t>BO34</t>
    <phoneticPr fontId="4" type="noConversion"/>
  </si>
  <si>
    <t>BO36</t>
    <phoneticPr fontId="4" type="noConversion"/>
  </si>
  <si>
    <t>BO37</t>
    <phoneticPr fontId="4" type="noConversion"/>
  </si>
  <si>
    <t>BO40</t>
    <phoneticPr fontId="4" type="noConversion"/>
  </si>
  <si>
    <t>BO42</t>
    <phoneticPr fontId="4" type="noConversion"/>
  </si>
  <si>
    <t>鼻夹子</t>
    <phoneticPr fontId="4" type="noConversion"/>
  </si>
  <si>
    <t xml:space="preserve">ARK's 牙膠震盪棒: 老鼠/貓硬膠頭 (一套兩個) </t>
    <phoneticPr fontId="4" type="noConversion"/>
  </si>
  <si>
    <t>SW3</t>
    <phoneticPr fontId="4" type="noConversion"/>
  </si>
  <si>
    <r>
      <t xml:space="preserve">Straw Cup (Small)  </t>
    </r>
    <r>
      <rPr>
        <sz val="9"/>
        <rFont val="新細明體"/>
        <family val="4"/>
        <charset val="136"/>
      </rPr>
      <t>吸管杯</t>
    </r>
    <r>
      <rPr>
        <sz val="9"/>
        <rFont val="Comic Sans MS"/>
        <family val="4"/>
      </rPr>
      <t>(</t>
    </r>
    <r>
      <rPr>
        <sz val="9"/>
        <rFont val="新細明體"/>
        <family val="4"/>
        <charset val="136"/>
      </rPr>
      <t>細</t>
    </r>
    <r>
      <rPr>
        <sz val="9"/>
        <rFont val="Comic Sans MS"/>
        <family val="4"/>
      </rPr>
      <t xml:space="preserve">) </t>
    </r>
    <phoneticPr fontId="4" type="noConversion"/>
  </si>
  <si>
    <t>S82</t>
    <phoneticPr fontId="4" type="noConversion"/>
  </si>
  <si>
    <r>
      <t xml:space="preserve">CamoCup   /  </t>
    </r>
    <r>
      <rPr>
        <sz val="9"/>
        <rFont val="細明體"/>
        <family val="4"/>
        <charset val="136"/>
      </rPr>
      <t>德國餵食治療杯</t>
    </r>
    <phoneticPr fontId="4" type="noConversion"/>
  </si>
  <si>
    <t>S77</t>
    <phoneticPr fontId="4" type="noConversion"/>
  </si>
  <si>
    <r>
      <t xml:space="preserve">TalkTools® Apraxia Tools   /  </t>
    </r>
    <r>
      <rPr>
        <sz val="8.5"/>
        <rFont val="新細明體"/>
        <family val="1"/>
        <charset val="136"/>
      </rPr>
      <t>失用症治療工具</t>
    </r>
    <phoneticPr fontId="4" type="noConversion"/>
  </si>
  <si>
    <r>
      <t>項目</t>
    </r>
    <r>
      <rPr>
        <sz val="8.5"/>
        <rFont val="Comic Sans MS"/>
        <family val="4"/>
      </rPr>
      <t xml:space="preserve"> Item</t>
    </r>
  </si>
  <si>
    <r>
      <t xml:space="preserve"> Description   </t>
    </r>
    <r>
      <rPr>
        <sz val="8.5"/>
        <rFont val="細明體"/>
        <family val="3"/>
        <charset val="136"/>
      </rPr>
      <t>名稱</t>
    </r>
    <phoneticPr fontId="4" type="noConversion"/>
  </si>
  <si>
    <r>
      <t xml:space="preserve">   Price </t>
    </r>
    <r>
      <rPr>
        <sz val="8.5"/>
        <rFont val="新細明體"/>
        <family val="1"/>
        <charset val="136"/>
      </rPr>
      <t>單價</t>
    </r>
    <r>
      <rPr>
        <sz val="8.5"/>
        <rFont val="Comic Sans MS"/>
        <family val="4"/>
      </rPr>
      <t xml:space="preserve">       (HKD </t>
    </r>
    <r>
      <rPr>
        <sz val="8.5"/>
        <rFont val="新細明體"/>
        <family val="1"/>
        <charset val="136"/>
      </rPr>
      <t>港幣</t>
    </r>
    <r>
      <rPr>
        <sz val="8.5"/>
        <rFont val="Comic Sans MS"/>
        <family val="4"/>
      </rPr>
      <t>)</t>
    </r>
    <phoneticPr fontId="4" type="noConversion"/>
  </si>
  <si>
    <r>
      <t xml:space="preserve">Qty </t>
    </r>
    <r>
      <rPr>
        <sz val="8.5"/>
        <rFont val="新細明體"/>
        <family val="1"/>
        <charset val="136"/>
      </rPr>
      <t>數量</t>
    </r>
    <phoneticPr fontId="4" type="noConversion"/>
  </si>
  <si>
    <r>
      <t xml:space="preserve">Horn #1 Flute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 </t>
    </r>
    <r>
      <rPr>
        <sz val="8.5"/>
        <rFont val="新細明體"/>
        <family val="1"/>
        <charset val="136"/>
      </rPr>
      <t>長笛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</si>
  <si>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#2 Harmonica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#2 </t>
    </r>
    <r>
      <rPr>
        <sz val="8.5"/>
        <rFont val="新細明體"/>
        <family val="1"/>
        <charset val="136"/>
      </rPr>
      <t>小口琴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</si>
  <si>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#3 Slide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#3 </t>
    </r>
    <r>
      <rPr>
        <sz val="8.5"/>
        <rFont val="新細明體"/>
        <family val="1"/>
        <charset val="136"/>
      </rPr>
      <t>滑動吹氣笛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</si>
  <si>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#4 Whirligig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#4 </t>
    </r>
    <r>
      <rPr>
        <sz val="8.5"/>
        <rFont val="新細明體"/>
        <family val="1"/>
        <charset val="136"/>
      </rPr>
      <t>旋轉風車吹氣笛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</si>
  <si>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#5 Shamrock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#5 </t>
    </r>
    <r>
      <rPr>
        <sz val="8.5"/>
        <rFont val="新細明體"/>
        <family val="1"/>
        <charset val="136"/>
      </rPr>
      <t>四葉草吹氣笛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</si>
  <si>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#6 Little Train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#6 </t>
    </r>
    <r>
      <rPr>
        <sz val="8.5"/>
        <rFont val="新細明體"/>
        <family val="1"/>
        <charset val="136"/>
      </rPr>
      <t>小火車吹氣笛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</si>
  <si>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#7 Siren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#7 </t>
    </r>
    <r>
      <rPr>
        <sz val="8.5"/>
        <rFont val="新細明體"/>
        <family val="1"/>
        <charset val="136"/>
      </rPr>
      <t>警報吹氣笛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</si>
  <si>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#8 Big Engine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#8 </t>
    </r>
    <r>
      <rPr>
        <sz val="8.5"/>
        <rFont val="新細明體"/>
        <family val="1"/>
        <charset val="136"/>
      </rPr>
      <t>大機車吹氣笛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</si>
  <si>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#9 Carnival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#9 </t>
    </r>
    <r>
      <rPr>
        <sz val="8.5"/>
        <rFont val="新細明體"/>
        <family val="1"/>
        <charset val="136"/>
      </rPr>
      <t>嘉年華會吹氣笛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</si>
  <si>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#10 Plane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#10 </t>
    </r>
    <r>
      <rPr>
        <sz val="8.5"/>
        <rFont val="新細明體"/>
        <family val="1"/>
        <charset val="136"/>
      </rPr>
      <t>飛機吹氣笛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</si>
  <si>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#11 Party Horn   / 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#11 </t>
    </r>
    <r>
      <rPr>
        <sz val="8.5"/>
        <rFont val="新細明體"/>
        <family val="1"/>
        <charset val="136"/>
      </rPr>
      <t>派對吹氣笛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</si>
  <si>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#12 Snake Tongue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#12 </t>
    </r>
    <r>
      <rPr>
        <sz val="8.5"/>
        <rFont val="新細明體"/>
        <family val="1"/>
        <charset val="136"/>
      </rPr>
      <t>蛇舌吹氣笛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</si>
  <si>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Progressive Jaw Closure Tubes   /  </t>
    </r>
    <r>
      <rPr>
        <sz val="8.5"/>
        <rFont val="新細明體"/>
        <family val="1"/>
        <charset val="136"/>
      </rPr>
      <t>下顎骨閉合訓練膠管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 xml:space="preserve"> 6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</si>
  <si>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Finger Cuff (Infant Toothbrush)   /  </t>
    </r>
    <r>
      <rPr>
        <sz val="8.5"/>
        <rFont val="新細明體"/>
        <family val="1"/>
        <charset val="136"/>
      </rPr>
      <t>軟牙膠手指套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嬰兒牙膠</t>
    </r>
    <r>
      <rPr>
        <sz val="8.5"/>
        <rFont val="Comic Sans MS"/>
        <family val="4"/>
      </rPr>
      <t>)</t>
    </r>
    <phoneticPr fontId="4" type="noConversion"/>
  </si>
  <si>
    <r>
      <t xml:space="preserve">Flavoured Wooden Tongue Depressor   /  </t>
    </r>
    <r>
      <rPr>
        <sz val="8.5"/>
        <rFont val="新細明體"/>
        <family val="1"/>
        <charset val="136"/>
      </rPr>
      <t>香味木製壓舌棒</t>
    </r>
    <phoneticPr fontId="4" type="noConversion"/>
  </si>
  <si>
    <r>
      <t xml:space="preserve">Titti-Frutti Plastic Tongue Depressor (Standard)   /  </t>
    </r>
    <r>
      <rPr>
        <sz val="8.5"/>
        <rFont val="新細明體"/>
        <family val="1"/>
        <charset val="136"/>
      </rPr>
      <t>果汁味塑膠壓舌棒</t>
    </r>
    <r>
      <rPr>
        <sz val="8.5"/>
        <rFont val="Comic Sans MS"/>
        <family val="4"/>
      </rPr>
      <t>(</t>
    </r>
    <r>
      <rPr>
        <sz val="8.5"/>
        <rFont val="新細明體"/>
        <family val="1"/>
        <charset val="136"/>
      </rPr>
      <t>標準</t>
    </r>
    <r>
      <rPr>
        <sz val="8.5"/>
        <rFont val="Comic Sans MS"/>
        <family val="4"/>
      </rPr>
      <t>)</t>
    </r>
    <phoneticPr fontId="4" type="noConversion"/>
  </si>
  <si>
    <r>
      <t xml:space="preserve">Titti-Frutti Plastic Tongue Depressor (Animal)   /  </t>
    </r>
    <r>
      <rPr>
        <sz val="8.5"/>
        <rFont val="新細明體"/>
        <family val="1"/>
        <charset val="136"/>
      </rPr>
      <t>果汁味塑料压舌棒</t>
    </r>
    <r>
      <rPr>
        <sz val="8.5"/>
        <rFont val="Comic Sans MS"/>
        <family val="4"/>
      </rPr>
      <t>(</t>
    </r>
    <r>
      <rPr>
        <sz val="8.5"/>
        <rFont val="新細明體"/>
        <family val="1"/>
        <charset val="136"/>
      </rPr>
      <t>動物</t>
    </r>
    <r>
      <rPr>
        <sz val="8.5"/>
        <rFont val="Comic Sans MS"/>
        <family val="4"/>
      </rPr>
      <t>)</t>
    </r>
    <phoneticPr fontId="4" type="noConversion"/>
  </si>
  <si>
    <r>
      <t xml:space="preserve">Japan Lip Trainer (small)   /  </t>
    </r>
    <r>
      <rPr>
        <sz val="8.5"/>
        <rFont val="新細明體"/>
        <family val="1"/>
        <charset val="136"/>
      </rPr>
      <t>日本合唇器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細</t>
    </r>
    <r>
      <rPr>
        <sz val="8.5"/>
        <rFont val="Comic Sans MS"/>
        <family val="4"/>
      </rPr>
      <t>)</t>
    </r>
    <phoneticPr fontId="4" type="noConversion"/>
  </si>
  <si>
    <r>
      <t xml:space="preserve">Japan Lip Trainer (large)   /  </t>
    </r>
    <r>
      <rPr>
        <sz val="8.5"/>
        <rFont val="新細明體"/>
        <family val="1"/>
        <charset val="136"/>
      </rPr>
      <t>日本合唇器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</si>
  <si>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Nose Flute   /  </t>
    </r>
    <r>
      <rPr>
        <sz val="8.5"/>
        <rFont val="新細明體"/>
        <family val="1"/>
        <charset val="136"/>
      </rPr>
      <t>鼻子笛</t>
    </r>
    <phoneticPr fontId="4" type="noConversion"/>
  </si>
  <si>
    <r>
      <t xml:space="preserve">Nose Clip Kit   /  </t>
    </r>
    <r>
      <rPr>
        <sz val="8.5"/>
        <rFont val="新細明體"/>
        <family val="1"/>
        <charset val="136"/>
      </rPr>
      <t>鼻夹子</t>
    </r>
    <phoneticPr fontId="4" type="noConversion"/>
  </si>
  <si>
    <r>
      <t xml:space="preserve">Kazoo   /  </t>
    </r>
    <r>
      <rPr>
        <sz val="8.5"/>
        <rFont val="新細明體"/>
        <family val="1"/>
        <charset val="136"/>
      </rPr>
      <t>發聲玩具笛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</si>
  <si>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Mini Mirror   /  </t>
    </r>
    <r>
      <rPr>
        <sz val="8.5"/>
        <rFont val="新細明體"/>
        <family val="1"/>
        <charset val="136"/>
      </rPr>
      <t>迷你鏡子</t>
    </r>
    <phoneticPr fontId="4" type="noConversion"/>
  </si>
  <si>
    <r>
      <t xml:space="preserve">TalkTools® Sensi®   /  TalkTools® Sensi® </t>
    </r>
    <r>
      <rPr>
        <sz val="8.5"/>
        <rFont val="新細明體"/>
        <family val="1"/>
        <charset val="136"/>
      </rPr>
      <t>感知震動棒</t>
    </r>
    <phoneticPr fontId="4" type="noConversion"/>
  </si>
  <si>
    <r>
      <t xml:space="preserve">Smiley Tip (soft)   /  </t>
    </r>
    <r>
      <rPr>
        <sz val="8.5"/>
        <rFont val="新細明體"/>
        <family val="1"/>
        <charset val="136"/>
      </rPr>
      <t>微笑膠頭</t>
    </r>
    <phoneticPr fontId="4" type="noConversion"/>
  </si>
  <si>
    <r>
      <t xml:space="preserve">Smiley Tip (textured)   /  </t>
    </r>
    <r>
      <rPr>
        <sz val="8.5"/>
        <rFont val="新細明體"/>
        <family val="1"/>
        <charset val="136"/>
      </rPr>
      <t>質感微笑膠頭</t>
    </r>
    <phoneticPr fontId="4" type="noConversion"/>
  </si>
  <si>
    <r>
      <t xml:space="preserve">Ridge Tip   /  </t>
    </r>
    <r>
      <rPr>
        <sz val="8.5"/>
        <rFont val="新細明體"/>
        <family val="1"/>
        <charset val="136"/>
      </rPr>
      <t>山脊膠頭</t>
    </r>
    <phoneticPr fontId="4" type="noConversion"/>
  </si>
  <si>
    <r>
      <t xml:space="preserve">Round Textured Tip   /  </t>
    </r>
    <r>
      <rPr>
        <sz val="8.5"/>
        <rFont val="新細明體"/>
        <family val="1"/>
        <charset val="136"/>
      </rPr>
      <t>質感圓唇膠頭</t>
    </r>
    <phoneticPr fontId="4" type="noConversion"/>
  </si>
  <si>
    <r>
      <t xml:space="preserve">Wee Round Textured Tip   /  </t>
    </r>
    <r>
      <rPr>
        <sz val="8.5"/>
        <rFont val="新細明體"/>
        <family val="1"/>
        <charset val="136"/>
      </rPr>
      <t>細小質感圓唇膠頭</t>
    </r>
    <phoneticPr fontId="4" type="noConversion"/>
  </si>
  <si>
    <r>
      <t xml:space="preserve">Chewy Tip   /  </t>
    </r>
    <r>
      <rPr>
        <sz val="8.5"/>
        <rFont val="新細明體"/>
        <family val="1"/>
        <charset val="136"/>
      </rPr>
      <t>咬合膠頭</t>
    </r>
    <phoneticPr fontId="4" type="noConversion"/>
  </si>
  <si>
    <r>
      <t xml:space="preserve">Wee Chewy Tip   /  </t>
    </r>
    <r>
      <rPr>
        <sz val="8.5"/>
        <rFont val="新細明體"/>
        <family val="1"/>
        <charset val="136"/>
      </rPr>
      <t>細小咬合膠頭</t>
    </r>
    <phoneticPr fontId="4" type="noConversion"/>
  </si>
  <si>
    <r>
      <t xml:space="preserve">Soft High Jaw Tip   /  </t>
    </r>
    <r>
      <rPr>
        <sz val="8.5"/>
        <rFont val="新細明體"/>
        <family val="1"/>
        <charset val="136"/>
      </rPr>
      <t>軟身高顎骨高度咬合膠頭</t>
    </r>
    <phoneticPr fontId="4" type="noConversion"/>
  </si>
  <si>
    <r>
      <t xml:space="preserve">Soft Medium Jaw Tip   /  </t>
    </r>
    <r>
      <rPr>
        <sz val="8.5"/>
        <rFont val="新細明體"/>
        <family val="1"/>
        <charset val="136"/>
      </rPr>
      <t>軟身中顎骨高度咬合膠頭</t>
    </r>
    <phoneticPr fontId="4" type="noConversion"/>
  </si>
  <si>
    <r>
      <t xml:space="preserve">Soft Low Jaw Tip   /  </t>
    </r>
    <r>
      <rPr>
        <sz val="8.5"/>
        <rFont val="新細明體"/>
        <family val="1"/>
        <charset val="136"/>
      </rPr>
      <t>軟身低顎骨高度咬合膠頭</t>
    </r>
    <phoneticPr fontId="4" type="noConversion"/>
  </si>
  <si>
    <r>
      <t xml:space="preserve">High Jaw Tip   /  </t>
    </r>
    <r>
      <rPr>
        <sz val="8.5"/>
        <rFont val="新細明體"/>
        <family val="1"/>
        <charset val="136"/>
      </rPr>
      <t>高顎骨高度咬合膠頭</t>
    </r>
    <phoneticPr fontId="4" type="noConversion"/>
  </si>
  <si>
    <r>
      <t xml:space="preserve">Medium Jaw Tip   /  </t>
    </r>
    <r>
      <rPr>
        <sz val="8.5"/>
        <rFont val="新細明體"/>
        <family val="1"/>
        <charset val="136"/>
      </rPr>
      <t>中顎骨高度咬合膠頭</t>
    </r>
    <phoneticPr fontId="4" type="noConversion"/>
  </si>
  <si>
    <r>
      <t xml:space="preserve">Low Jaw Tip   /  </t>
    </r>
    <r>
      <rPr>
        <sz val="8.5"/>
        <rFont val="新細明體"/>
        <family val="1"/>
        <charset val="136"/>
      </rPr>
      <t>低顎骨高度咬合膠頭</t>
    </r>
    <phoneticPr fontId="4" type="noConversion"/>
  </si>
  <si>
    <r>
      <t xml:space="preserve">Soft Pointer Tip   /  </t>
    </r>
    <r>
      <rPr>
        <sz val="8.5"/>
        <rFont val="新細明體"/>
        <family val="1"/>
        <charset val="136"/>
      </rPr>
      <t>軟質尖細膠頭</t>
    </r>
    <phoneticPr fontId="4" type="noConversion"/>
  </si>
  <si>
    <r>
      <t xml:space="preserve">Round Tip   /  </t>
    </r>
    <r>
      <rPr>
        <sz val="8.5"/>
        <rFont val="新細明體"/>
        <family val="1"/>
        <charset val="136"/>
      </rPr>
      <t>圓唇膠頭</t>
    </r>
    <phoneticPr fontId="4" type="noConversion"/>
  </si>
  <si>
    <r>
      <t xml:space="preserve">Wee Round Tip   /  </t>
    </r>
    <r>
      <rPr>
        <sz val="8.5"/>
        <rFont val="新細明體"/>
        <family val="1"/>
        <charset val="136"/>
      </rPr>
      <t>細小圓唇膠頭</t>
    </r>
    <phoneticPr fontId="4" type="noConversion"/>
  </si>
  <si>
    <r>
      <t xml:space="preserve">Tongue Depressor (purple)   /  </t>
    </r>
    <r>
      <rPr>
        <sz val="8.5"/>
        <rFont val="新細明體"/>
        <family val="1"/>
        <charset val="136"/>
      </rPr>
      <t>壓舌棒膠頭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紫色</t>
    </r>
    <r>
      <rPr>
        <sz val="8.5"/>
        <rFont val="Comic Sans MS"/>
        <family val="4"/>
      </rPr>
      <t>)</t>
    </r>
    <phoneticPr fontId="4" type="noConversion"/>
  </si>
  <si>
    <r>
      <t xml:space="preserve">Textured Tongue Depressor   /  </t>
    </r>
    <r>
      <rPr>
        <sz val="8.5"/>
        <rFont val="新細明體"/>
        <family val="1"/>
        <charset val="136"/>
      </rPr>
      <t>質感壓舌棒膠頭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>)</t>
    </r>
    <phoneticPr fontId="4" type="noConversion"/>
  </si>
  <si>
    <r>
      <t xml:space="preserve">Textured Probe Tip   /  </t>
    </r>
    <r>
      <rPr>
        <sz val="8.5"/>
        <rFont val="新細明體"/>
        <family val="1"/>
        <charset val="136"/>
      </rPr>
      <t>質感探針膠頭</t>
    </r>
    <phoneticPr fontId="4" type="noConversion"/>
  </si>
  <si>
    <r>
      <t xml:space="preserve">Textured Side Spoon Tip   /  </t>
    </r>
    <r>
      <rPr>
        <sz val="8.5"/>
        <rFont val="新細明體"/>
        <family val="1"/>
        <charset val="136"/>
      </rPr>
      <t>質感側置匙羹膠頭</t>
    </r>
    <phoneticPr fontId="4" type="noConversion"/>
  </si>
  <si>
    <r>
      <t xml:space="preserve">Spoon Tip   /  </t>
    </r>
    <r>
      <rPr>
        <sz val="8.5"/>
        <rFont val="新細明體"/>
        <family val="1"/>
        <charset val="136"/>
      </rPr>
      <t>扁平匙羹膠頭</t>
    </r>
    <phoneticPr fontId="4" type="noConversion"/>
  </si>
  <si>
    <r>
      <t xml:space="preserve">Textured Spoon Tip   /  </t>
    </r>
    <r>
      <rPr>
        <sz val="8.5"/>
        <rFont val="新細明體"/>
        <family val="1"/>
        <charset val="136"/>
      </rPr>
      <t>質感扁平匙羹膠頭</t>
    </r>
    <phoneticPr fontId="4" type="noConversion"/>
  </si>
  <si>
    <r>
      <t xml:space="preserve">TalkTools Sensi® Essentials Kit   /  TalkTools Sensi® </t>
    </r>
    <r>
      <rPr>
        <sz val="8.5"/>
        <rFont val="新細明體"/>
        <family val="1"/>
        <charset val="136"/>
      </rPr>
      <t>基礎套裝</t>
    </r>
    <phoneticPr fontId="4" type="noConversion"/>
  </si>
  <si>
    <r>
      <t xml:space="preserve">TalkTools Sensi® Essentials Kit (Sensory)   /  TalkTools Sensi® </t>
    </r>
    <r>
      <rPr>
        <sz val="8.5"/>
        <rFont val="新細明體"/>
        <family val="1"/>
        <charset val="136"/>
      </rPr>
      <t>基礎套裝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感知</t>
    </r>
    <r>
      <rPr>
        <sz val="8.5"/>
        <rFont val="Comic Sans MS"/>
        <family val="4"/>
      </rPr>
      <t>)</t>
    </r>
    <phoneticPr fontId="4" type="noConversion"/>
  </si>
  <si>
    <r>
      <t xml:space="preserve">TalkTools Sensi® Pre-Feeding Kit   /  TalkTools Sensi® </t>
    </r>
    <r>
      <rPr>
        <sz val="8.5"/>
        <rFont val="新細明體"/>
        <family val="1"/>
        <charset val="136"/>
      </rPr>
      <t>餵食前套裝</t>
    </r>
    <phoneticPr fontId="4" type="noConversion"/>
  </si>
  <si>
    <r>
      <t xml:space="preserve">TalkTools Sensi® Therapist Kit   /  TalkTools Sensi® </t>
    </r>
    <r>
      <rPr>
        <sz val="8.5"/>
        <rFont val="新細明體"/>
        <family val="1"/>
        <charset val="136"/>
      </rPr>
      <t>治療師套裝</t>
    </r>
    <phoneticPr fontId="4" type="noConversion"/>
  </si>
  <si>
    <r>
      <t xml:space="preserve">TalkTools Sensi® Jaw Kit   /  TalkTools Sensi® </t>
    </r>
    <r>
      <rPr>
        <sz val="8.5"/>
        <rFont val="新細明體"/>
        <family val="1"/>
        <charset val="136"/>
      </rPr>
      <t>下顎骨套裝</t>
    </r>
    <phoneticPr fontId="4" type="noConversion"/>
  </si>
  <si>
    <r>
      <t xml:space="preserve">TalkTools Sensi® Jaw Kit Soft   /  TalkTools Sensi® </t>
    </r>
    <r>
      <rPr>
        <sz val="8.5"/>
        <rFont val="新細明體"/>
        <family val="1"/>
        <charset val="136"/>
      </rPr>
      <t>下顎骨套裝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軟膠</t>
    </r>
    <r>
      <rPr>
        <sz val="8.5"/>
        <rFont val="Comic Sans MS"/>
        <family val="4"/>
      </rPr>
      <t>)</t>
    </r>
    <phoneticPr fontId="4" type="noConversion"/>
  </si>
  <si>
    <r>
      <t xml:space="preserve">TalkTools® Jiggler Combo ( Unicorn &amp; Sloth)   /  TalkTools®  </t>
    </r>
    <r>
      <rPr>
        <sz val="8.5"/>
        <rFont val="新細明體"/>
        <family val="1"/>
        <charset val="136"/>
      </rPr>
      <t>震動棒套裝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獨角獸和樹懶</t>
    </r>
    <r>
      <rPr>
        <sz val="8.5"/>
        <rFont val="Comic Sans MS"/>
        <family val="4"/>
      </rPr>
      <t>)</t>
    </r>
    <phoneticPr fontId="4" type="noConversion"/>
  </si>
  <si>
    <r>
      <t xml:space="preserve">TalkTools® Jiggler Combo ( Frog &amp; Dragon)   /  TalkTools®  </t>
    </r>
    <r>
      <rPr>
        <sz val="8.5"/>
        <rFont val="新細明體"/>
        <family val="1"/>
        <charset val="136"/>
      </rPr>
      <t>震動棒套裝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青蛙和龍</t>
    </r>
    <r>
      <rPr>
        <sz val="8.5"/>
        <rFont val="Comic Sans MS"/>
        <family val="4"/>
      </rPr>
      <t>)</t>
    </r>
    <phoneticPr fontId="4" type="noConversion"/>
  </si>
  <si>
    <r>
      <t xml:space="preserve">TalkTools® Jiggler Combo ( Shark &amp; Turtle)   /  TalkTools®  </t>
    </r>
    <r>
      <rPr>
        <sz val="8.5"/>
        <rFont val="新細明體"/>
        <family val="1"/>
        <charset val="136"/>
      </rPr>
      <t>震動棒套裝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鯊魚和烏龜</t>
    </r>
    <r>
      <rPr>
        <sz val="8.5"/>
        <rFont val="Comic Sans MS"/>
        <family val="4"/>
      </rPr>
      <t>)</t>
    </r>
    <phoneticPr fontId="4" type="noConversion"/>
  </si>
  <si>
    <r>
      <t xml:space="preserve">Straw #1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#1 </t>
    </r>
    <phoneticPr fontId="4" type="noConversion"/>
  </si>
  <si>
    <r>
      <t xml:space="preserve">Straw #2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#2 </t>
    </r>
    <phoneticPr fontId="4" type="noConversion"/>
  </si>
  <si>
    <r>
      <t xml:space="preserve">Straw #3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#3</t>
    </r>
    <phoneticPr fontId="4" type="noConversion"/>
  </si>
  <si>
    <r>
      <t xml:space="preserve">Straw #4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#4</t>
    </r>
    <phoneticPr fontId="4" type="noConversion"/>
  </si>
  <si>
    <r>
      <t xml:space="preserve">Straw #5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#5</t>
    </r>
    <phoneticPr fontId="4" type="noConversion"/>
  </si>
  <si>
    <r>
      <t xml:space="preserve">Straw #6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#6</t>
    </r>
    <phoneticPr fontId="4" type="noConversion"/>
  </si>
  <si>
    <r>
      <t xml:space="preserve">Straw #7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#7</t>
    </r>
    <phoneticPr fontId="4" type="noConversion"/>
  </si>
  <si>
    <r>
      <t xml:space="preserve">Straw #8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#8</t>
    </r>
    <phoneticPr fontId="4" type="noConversion"/>
  </si>
  <si>
    <r>
      <t xml:space="preserve">Lip Block   /  </t>
    </r>
    <r>
      <rPr>
        <sz val="8.5"/>
        <rFont val="新細明體"/>
        <family val="1"/>
        <charset val="136"/>
      </rPr>
      <t>唇墊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</si>
  <si>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TalkTools® Honey Bear with Handle   /  TalkTools® </t>
    </r>
    <r>
      <rPr>
        <sz val="8.5"/>
        <rFont val="新細明體"/>
        <family val="1"/>
        <charset val="136"/>
      </rPr>
      <t>蜂蜜小熊瓶連塑料膠管及手柄</t>
    </r>
    <phoneticPr fontId="4" type="noConversion"/>
  </si>
  <si>
    <r>
      <t xml:space="preserve">TalkTools® Honey Bear Replacement Straw   /  TalkTools® </t>
    </r>
    <r>
      <rPr>
        <sz val="8.5"/>
        <rFont val="新細明體"/>
        <family val="1"/>
        <charset val="136"/>
      </rPr>
      <t>蜂蜜小熊瓶替換飲管</t>
    </r>
    <phoneticPr fontId="4" type="noConversion"/>
  </si>
  <si>
    <r>
      <t xml:space="preserve">LinguaSTIK™   /  </t>
    </r>
    <r>
      <rPr>
        <sz val="8.5"/>
        <rFont val="新細明體"/>
        <family val="1"/>
        <charset val="136"/>
      </rPr>
      <t>舌繫帶檢查工具</t>
    </r>
    <r>
      <rPr>
        <sz val="8.5"/>
        <rFont val="Comic Sans MS"/>
        <family val="4"/>
      </rPr>
      <t xml:space="preserve"> (5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)</t>
    </r>
    <phoneticPr fontId="4" type="noConversion"/>
  </si>
  <si>
    <r>
      <rPr>
        <sz val="8.5"/>
        <rFont val="新細明體"/>
        <family val="1"/>
        <charset val="136"/>
      </rPr>
      <t>健康輔助開口棒</t>
    </r>
    <phoneticPr fontId="4" type="noConversion"/>
  </si>
  <si>
    <r>
      <t xml:space="preserve">Dental Ruler (Stainless Steel)   /  </t>
    </r>
    <r>
      <rPr>
        <sz val="8.5"/>
        <rFont val="新細明體"/>
        <family val="1"/>
        <charset val="136"/>
      </rPr>
      <t>牙科量尺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不鏽鋼</t>
    </r>
    <r>
      <rPr>
        <sz val="8.5"/>
        <rFont val="Comic Sans MS"/>
        <family val="4"/>
      </rPr>
      <t>)</t>
    </r>
    <phoneticPr fontId="4" type="noConversion"/>
  </si>
  <si>
    <r>
      <t xml:space="preserve">Infa-Trainer Cup   /  </t>
    </r>
    <r>
      <rPr>
        <sz val="8.5"/>
        <rFont val="新細明體"/>
        <family val="1"/>
        <charset val="136"/>
      </rPr>
      <t>幼童訓練杯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</si>
  <si>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TalkTools® Smooth Magenta Spoon™ (small)   /  TalkTools®  </t>
    </r>
    <r>
      <rPr>
        <sz val="8.5"/>
        <rFont val="新細明體"/>
        <family val="1"/>
        <charset val="136"/>
      </rPr>
      <t>平滑淺口匙羮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</si>
  <si>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Smooth Magenta Spoon™ (large)   /  TalkTools®  </t>
    </r>
    <r>
      <rPr>
        <sz val="8.5"/>
        <rFont val="新細明體"/>
        <family val="1"/>
        <charset val="136"/>
      </rPr>
      <t>平滑淺口匙羮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</si>
  <si>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TalkTools® Wee Bumpy Maroon Spoons   /  TalkTools®  </t>
    </r>
    <r>
      <rPr>
        <sz val="8.5"/>
        <rFont val="新細明體"/>
        <family val="1"/>
        <charset val="136"/>
      </rPr>
      <t>顆粒質感淺口匙羹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</si>
  <si>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Bumpy Maroon Spoons   /  TalkTools® </t>
    </r>
    <r>
      <rPr>
        <sz val="8.5"/>
        <rFont val="新細明體"/>
        <family val="1"/>
        <charset val="136"/>
      </rPr>
      <t>顆粒質感淺口匙羹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</si>
  <si>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TalkTools® Wee Textured Maroon Spoons   /  TalkTools®  </t>
    </r>
    <r>
      <rPr>
        <sz val="8.5"/>
        <rFont val="新細明體"/>
        <family val="1"/>
        <charset val="136"/>
      </rPr>
      <t>線條質感淺口匙羹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</si>
  <si>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Textured Maroon Spoons   /  TalkTools®  </t>
    </r>
    <r>
      <rPr>
        <sz val="8.5"/>
        <rFont val="新細明體"/>
        <family val="1"/>
        <charset val="136"/>
      </rPr>
      <t>線條質感淺口匙羹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</si>
  <si>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Textured Spoon (small)   /  </t>
    </r>
    <r>
      <rPr>
        <sz val="8.5"/>
        <rFont val="新細明體"/>
        <family val="1"/>
        <charset val="136"/>
      </rPr>
      <t>質感匙羹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</si>
  <si>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Textured Spoon (large)   /  </t>
    </r>
    <r>
      <rPr>
        <sz val="8.5"/>
        <rFont val="新細明體"/>
        <family val="1"/>
        <charset val="136"/>
      </rPr>
      <t>質感匙羹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</si>
  <si>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Beckman Easy Spoon (Hard) (Green)   /  Beckman </t>
    </r>
    <r>
      <rPr>
        <sz val="8.5"/>
        <rFont val="新細明體"/>
        <family val="1"/>
        <charset val="136"/>
      </rPr>
      <t>平匙羹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硬身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>)</t>
    </r>
    <phoneticPr fontId="4" type="noConversion"/>
  </si>
  <si>
    <r>
      <t xml:space="preserve">Beckman Easy Spoon (Soft) (Yellow)   /  Beckman </t>
    </r>
    <r>
      <rPr>
        <sz val="8.5"/>
        <rFont val="新細明體"/>
        <family val="1"/>
        <charset val="136"/>
      </rPr>
      <t>平匙羹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軟身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黃色</t>
    </r>
    <r>
      <rPr>
        <sz val="8.5"/>
        <rFont val="Comic Sans MS"/>
        <family val="4"/>
      </rPr>
      <t>)</t>
    </r>
    <phoneticPr fontId="4" type="noConversion"/>
  </si>
  <si>
    <r>
      <t xml:space="preserve">TalkTools® Tongue Tip Lateralisation &amp; Elevation Tools   /  TalkTools® </t>
    </r>
    <r>
      <rPr>
        <sz val="8.5"/>
        <rFont val="新細明體"/>
        <family val="1"/>
        <charset val="136"/>
      </rPr>
      <t>舌尖兩側轉移及舌尖提升</t>
    </r>
    <r>
      <rPr>
        <sz val="8.5"/>
        <rFont val="Comic Sans MS"/>
        <family val="4"/>
      </rPr>
      <t>/</t>
    </r>
    <r>
      <rPr>
        <sz val="8.5"/>
        <rFont val="新細明體"/>
        <family val="1"/>
        <charset val="136"/>
      </rPr>
      <t>訓練器套裝</t>
    </r>
    <r>
      <rPr>
        <sz val="8.5"/>
        <rFont val="Comic Sans MS"/>
        <family val="4"/>
      </rPr>
      <t xml:space="preserve"> (4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</si>
  <si>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Apraxia Tools </t>
    </r>
    <r>
      <rPr>
        <sz val="11"/>
        <rFont val="細明體"/>
        <family val="3"/>
        <charset val="136"/>
      </rPr>
      <t>失用症治療工具</t>
    </r>
    <phoneticPr fontId="4" type="noConversion"/>
  </si>
  <si>
    <r>
      <t xml:space="preserve">Tools for Blowing Exercises </t>
    </r>
    <r>
      <rPr>
        <sz val="11"/>
        <rFont val="細明體"/>
        <family val="3"/>
        <charset val="136"/>
      </rPr>
      <t>吹氣治療工具</t>
    </r>
    <phoneticPr fontId="4" type="noConversion"/>
  </si>
  <si>
    <r>
      <t xml:space="preserve">Tools for Jaw Exercises  </t>
    </r>
    <r>
      <rPr>
        <sz val="11"/>
        <rFont val="細明體"/>
        <family val="3"/>
        <charset val="136"/>
      </rPr>
      <t>下顎骨治療工具</t>
    </r>
    <r>
      <rPr>
        <sz val="11"/>
        <rFont val="Comic Sans MS"/>
        <family val="4"/>
      </rPr>
      <t xml:space="preserve"> </t>
    </r>
    <phoneticPr fontId="4" type="noConversion"/>
  </si>
  <si>
    <r>
      <t xml:space="preserve">Tools for Lip Exercises </t>
    </r>
    <r>
      <rPr>
        <sz val="11"/>
        <rFont val="新細明體"/>
        <family val="1"/>
        <charset val="136"/>
      </rPr>
      <t>合唇治療工具</t>
    </r>
    <phoneticPr fontId="4" type="noConversion"/>
  </si>
  <si>
    <r>
      <t xml:space="preserve">Oral / Nasal Contrast </t>
    </r>
    <r>
      <rPr>
        <sz val="11"/>
        <rFont val="新細明體"/>
        <family val="1"/>
        <charset val="136"/>
      </rPr>
      <t>口腔</t>
    </r>
    <r>
      <rPr>
        <sz val="11"/>
        <rFont val="Comic Sans MS"/>
        <family val="4"/>
      </rPr>
      <t>/</t>
    </r>
    <r>
      <rPr>
        <sz val="11"/>
        <rFont val="新細明體"/>
        <family val="1"/>
        <charset val="136"/>
      </rPr>
      <t>鼻腔對比治療工具</t>
    </r>
    <phoneticPr fontId="4" type="noConversion"/>
  </si>
  <si>
    <r>
      <t xml:space="preserve">Sensory Tools </t>
    </r>
    <r>
      <rPr>
        <sz val="11"/>
        <rFont val="細明體"/>
        <family val="3"/>
        <charset val="136"/>
      </rPr>
      <t>感知工具</t>
    </r>
    <phoneticPr fontId="4" type="noConversion"/>
  </si>
  <si>
    <r>
      <t xml:space="preserve">Sensi </t>
    </r>
    <r>
      <rPr>
        <sz val="11"/>
        <rFont val="細明體"/>
        <family val="3"/>
        <charset val="136"/>
      </rPr>
      <t>系列產品</t>
    </r>
    <phoneticPr fontId="4" type="noConversion"/>
  </si>
  <si>
    <r>
      <t xml:space="preserve">Tools for Straw Drinking Hierarchy </t>
    </r>
    <r>
      <rPr>
        <sz val="11"/>
        <rFont val="新細明體"/>
        <family val="1"/>
        <charset val="136"/>
      </rPr>
      <t>吸管治療工具</t>
    </r>
    <phoneticPr fontId="4" type="noConversion"/>
  </si>
  <si>
    <r>
      <t xml:space="preserve">Tools for Orofacial Myofunctional Therapy </t>
    </r>
    <r>
      <rPr>
        <sz val="11"/>
        <rFont val="細明體"/>
        <family val="4"/>
        <charset val="136"/>
      </rPr>
      <t>口面肌功能</t>
    </r>
    <r>
      <rPr>
        <sz val="11"/>
        <rFont val="新細明體"/>
        <family val="1"/>
        <charset val="136"/>
      </rPr>
      <t>治療工具</t>
    </r>
    <phoneticPr fontId="4" type="noConversion"/>
  </si>
  <si>
    <r>
      <t xml:space="preserve">Tools for Feeding Exercises </t>
    </r>
    <r>
      <rPr>
        <sz val="11"/>
        <rFont val="細明體"/>
        <family val="4"/>
        <charset val="136"/>
      </rPr>
      <t>餵食</t>
    </r>
    <r>
      <rPr>
        <sz val="11"/>
        <rFont val="新細明體"/>
        <family val="1"/>
        <charset val="136"/>
      </rPr>
      <t>治療工具</t>
    </r>
    <phoneticPr fontId="4" type="noConversion"/>
  </si>
  <si>
    <r>
      <t xml:space="preserve">Tools for Tongue Exercises </t>
    </r>
    <r>
      <rPr>
        <sz val="11"/>
        <rFont val="新細明體"/>
        <family val="1"/>
        <charset val="136"/>
      </rPr>
      <t>舌頭治療工具</t>
    </r>
    <phoneticPr fontId="4" type="noConversion"/>
  </si>
  <si>
    <r>
      <t xml:space="preserve">Books </t>
    </r>
    <r>
      <rPr>
        <sz val="11"/>
        <rFont val="細明體"/>
        <family val="3"/>
        <charset val="136"/>
      </rPr>
      <t>書籍</t>
    </r>
    <phoneticPr fontId="4" type="noConversion"/>
  </si>
  <si>
    <r>
      <t xml:space="preserve">Accessories </t>
    </r>
    <r>
      <rPr>
        <sz val="11"/>
        <rFont val="細明體"/>
        <family val="4"/>
        <charset val="136"/>
      </rPr>
      <t>其他配件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</si>
  <si>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熊仔- 黃色 (硬)</t>
    </r>
    <phoneticPr fontId="4" type="noConversion"/>
  </si>
  <si>
    <r>
      <t xml:space="preserve">TalkTools® Sensory Chew Pencil Toppers - Bear (Tough - Pistachio)  /  TalkTools® Sensory </t>
    </r>
    <r>
      <rPr>
        <sz val="9"/>
        <color theme="1"/>
        <rFont val="細明體"/>
        <family val="4"/>
        <charset val="136"/>
      </rPr>
      <t>感知鉛筆帽</t>
    </r>
    <r>
      <rPr>
        <sz val="9"/>
        <color theme="1"/>
        <rFont val="Comic Sans MS"/>
        <family val="4"/>
      </rPr>
      <t xml:space="preserve"> -</t>
    </r>
    <r>
      <rPr>
        <sz val="9"/>
        <color theme="1"/>
        <rFont val="細明體"/>
        <family val="4"/>
        <charset val="136"/>
      </rPr>
      <t>熊仔</t>
    </r>
    <r>
      <rPr>
        <sz val="9"/>
        <color theme="1"/>
        <rFont val="Comic Sans MS"/>
        <family val="4"/>
      </rPr>
      <t xml:space="preserve"> - </t>
    </r>
    <r>
      <rPr>
        <sz val="9"/>
        <color theme="1"/>
        <rFont val="細明體"/>
        <family val="4"/>
        <charset val="136"/>
      </rPr>
      <t>綠色</t>
    </r>
    <r>
      <rPr>
        <sz val="9"/>
        <color theme="1"/>
        <rFont val="Comic Sans MS"/>
        <family val="4"/>
      </rPr>
      <t xml:space="preserve"> (</t>
    </r>
    <r>
      <rPr>
        <sz val="9"/>
        <color theme="1"/>
        <rFont val="細明體"/>
        <family val="4"/>
        <charset val="136"/>
      </rPr>
      <t>硬</t>
    </r>
    <r>
      <rPr>
        <sz val="9"/>
        <color theme="1"/>
        <rFont val="Comic Sans MS"/>
        <family val="4"/>
      </rPr>
      <t>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</si>
  <si>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</si>
  <si>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</si>
  <si>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</si>
  <si>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</si>
  <si>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</si>
  <si>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</si>
  <si>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</si>
  <si>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</si>
  <si>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</si>
  <si>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</si>
  <si>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</si>
  <si>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</si>
  <si>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</si>
  <si>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</si>
  <si>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粉紅色 (特硬)</t>
    </r>
    <phoneticPr fontId="4" type="noConversion"/>
  </si>
  <si>
    <r>
      <t xml:space="preserve">Subtotal              </t>
    </r>
    <r>
      <rPr>
        <sz val="7"/>
        <rFont val="細明體"/>
        <family val="3"/>
        <charset val="136"/>
      </rPr>
      <t>項目總數</t>
    </r>
    <r>
      <rPr>
        <sz val="7"/>
        <rFont val="Comic Sans MS"/>
        <family val="4"/>
      </rPr>
      <t>(HKD)</t>
    </r>
    <phoneticPr fontId="4" type="noConversion"/>
  </si>
  <si>
    <t>Dis</t>
    <phoneticPr fontId="4" type="noConversion"/>
  </si>
  <si>
    <r>
      <t xml:space="preserve">Stock Clearance SALE </t>
    </r>
    <r>
      <rPr>
        <sz val="8.5"/>
        <color rgb="FFFF0000"/>
        <rFont val="新細明體"/>
        <family val="1"/>
        <charset val="136"/>
      </rPr>
      <t>特價貨品</t>
    </r>
    <r>
      <rPr>
        <sz val="8.5"/>
        <color rgb="FFFF0000"/>
        <rFont val="Comic Sans MS"/>
        <family val="4"/>
      </rPr>
      <t xml:space="preserve"> (</t>
    </r>
    <r>
      <rPr>
        <sz val="8.5"/>
        <color rgb="FFFF0000"/>
        <rFont val="新細明體"/>
        <family val="1"/>
        <charset val="136"/>
      </rPr>
      <t>按此進入</t>
    </r>
    <r>
      <rPr>
        <sz val="8.5"/>
        <color rgb="FFFF0000"/>
        <rFont val="Comic Sans MS"/>
        <family val="4"/>
      </rPr>
      <t>)</t>
    </r>
    <phoneticPr fontId="4" type="noConversion"/>
  </si>
  <si>
    <t>現凡購買任何產品, 可以九折加購特價貨品</t>
    <phoneticPr fontId="4" type="noConversion"/>
  </si>
  <si>
    <r>
      <t xml:space="preserve">   </t>
    </r>
    <r>
      <rPr>
        <sz val="9"/>
        <rFont val="細明體"/>
        <family val="3"/>
        <charset val="136"/>
      </rPr>
      <t>附</t>
    </r>
    <r>
      <rPr>
        <sz val="9"/>
        <rFont val="Comic Sans MS"/>
        <family val="4"/>
      </rPr>
      <t xml:space="preserve"> Sara Rosenfeld-Johnson </t>
    </r>
    <r>
      <rPr>
        <sz val="9"/>
        <rFont val="細明體"/>
        <family val="3"/>
        <charset val="136"/>
      </rPr>
      <t xml:space="preserve">所撰寫英文訓練指引 </t>
    </r>
    <r>
      <rPr>
        <sz val="9"/>
        <rFont val="Comic Sans MS"/>
        <family val="3"/>
      </rPr>
      <t xml:space="preserve">/ Louisa Wong </t>
    </r>
    <r>
      <rPr>
        <sz val="9"/>
        <rFont val="細明體"/>
        <family val="3"/>
        <charset val="136"/>
      </rPr>
      <t>翻譯的之中文訓練指引</t>
    </r>
    <phoneticPr fontId="4" type="noConversion"/>
  </si>
  <si>
    <r>
      <t xml:space="preserve">Ark's Z-Vibe Cat/Mouse Tip Set  /  Ark's </t>
    </r>
    <r>
      <rPr>
        <sz val="8.5"/>
        <rFont val="細明體"/>
        <family val="4"/>
        <charset val="136"/>
      </rPr>
      <t>震盪棒</t>
    </r>
    <r>
      <rPr>
        <sz val="8.5"/>
        <rFont val="Comic Sans MS"/>
        <family val="4"/>
      </rPr>
      <t xml:space="preserve">: </t>
    </r>
    <r>
      <rPr>
        <sz val="8.5"/>
        <rFont val="細明體"/>
        <family val="4"/>
        <charset val="136"/>
      </rPr>
      <t>老鼠</t>
    </r>
    <r>
      <rPr>
        <sz val="8.5"/>
        <rFont val="Comic Sans MS"/>
        <family val="4"/>
      </rPr>
      <t>/</t>
    </r>
    <r>
      <rPr>
        <sz val="8.5"/>
        <rFont val="細明體"/>
        <family val="4"/>
        <charset val="136"/>
      </rPr>
      <t>貓膠頭</t>
    </r>
    <phoneticPr fontId="4" type="noConversion"/>
  </si>
  <si>
    <r>
      <t xml:space="preserve">  # </t>
    </r>
    <r>
      <rPr>
        <sz val="12"/>
        <color rgb="FFFF0000"/>
        <rFont val="細明體"/>
        <family val="2"/>
        <charset val="136"/>
      </rPr>
      <t>不設預留貨品</t>
    </r>
    <r>
      <rPr>
        <sz val="12"/>
        <color rgb="FFFF0000"/>
        <rFont val="Calibri"/>
        <family val="2"/>
      </rPr>
      <t xml:space="preserve">, </t>
    </r>
    <r>
      <rPr>
        <sz val="12"/>
        <color rgb="FFFF0000"/>
        <rFont val="細明體"/>
        <family val="2"/>
        <charset val="136"/>
      </rPr>
      <t>下單後必須於</t>
    </r>
    <r>
      <rPr>
        <sz val="12"/>
        <color rgb="FFFF0000"/>
        <rFont val="Calibri"/>
        <family val="2"/>
      </rPr>
      <t>7</t>
    </r>
    <r>
      <rPr>
        <sz val="12"/>
        <color rgb="FFFF0000"/>
        <rFont val="細明體"/>
        <family val="2"/>
        <charset val="136"/>
      </rPr>
      <t>天內完成訂購及付款程序</t>
    </r>
    <r>
      <rPr>
        <sz val="12"/>
        <color rgb="FFFF0000"/>
        <rFont val="Calibri"/>
        <family val="2"/>
      </rPr>
      <t>.</t>
    </r>
    <phoneticPr fontId="4" type="noConversion"/>
  </si>
  <si>
    <r>
      <t xml:space="preserve">  # </t>
    </r>
    <r>
      <rPr>
        <b/>
        <sz val="14"/>
        <color rgb="FFFF0000"/>
        <rFont val="細明體"/>
        <family val="3"/>
        <charset val="136"/>
      </rPr>
      <t>凡購買任何正價貨品</t>
    </r>
    <r>
      <rPr>
        <b/>
        <sz val="14"/>
        <color rgb="FFFF0000"/>
        <rFont val="Calibri"/>
        <family val="3"/>
      </rPr>
      <t xml:space="preserve">, </t>
    </r>
    <r>
      <rPr>
        <b/>
        <sz val="14"/>
        <color rgb="FFFF0000"/>
        <rFont val="細明體"/>
        <family val="3"/>
        <charset val="136"/>
      </rPr>
      <t>可以九折加購特價貨品</t>
    </r>
    <phoneticPr fontId="4" type="noConversion"/>
  </si>
  <si>
    <t>SW23</t>
    <phoneticPr fontId="4" type="noConversion"/>
  </si>
  <si>
    <r>
      <t xml:space="preserve">TalkTools® Scent-Sational Bubbles   /  TalkTools® </t>
    </r>
    <r>
      <rPr>
        <sz val="9"/>
        <rFont val="細明體"/>
        <family val="4"/>
        <charset val="136"/>
      </rPr>
      <t>香薫肥皂泡</t>
    </r>
    <r>
      <rPr>
        <sz val="9"/>
        <rFont val="Comic Sans MS"/>
        <family val="4"/>
      </rPr>
      <t xml:space="preserve"> (3</t>
    </r>
    <r>
      <rPr>
        <sz val="9"/>
        <rFont val="細明體"/>
        <family val="4"/>
        <charset val="136"/>
      </rPr>
      <t>支不同香味</t>
    </r>
    <r>
      <rPr>
        <sz val="9"/>
        <rFont val="Comic Sans MS"/>
        <family val="4"/>
      </rPr>
      <t>)</t>
    </r>
    <phoneticPr fontId="4" type="noConversion"/>
  </si>
  <si>
    <r>
      <t xml:space="preserve">TalkTools® Bite Tube - Red /   </t>
    </r>
    <r>
      <rPr>
        <sz val="8.5"/>
        <rFont val="新細明體"/>
        <family val="1"/>
        <charset val="136"/>
      </rPr>
      <t>紅色咬牙膠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</si>
  <si>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Chewy Combo Pack (J4, J5)   /  </t>
    </r>
    <r>
      <rPr>
        <sz val="8.5"/>
        <rFont val="新細明體"/>
        <family val="1"/>
        <charset val="136"/>
      </rPr>
      <t>紫色及綠色咬牙膠套裝</t>
    </r>
    <r>
      <rPr>
        <sz val="8.5"/>
        <rFont val="Comic Sans MS"/>
        <family val="4"/>
      </rPr>
      <t xml:space="preserve">   (J4, J5 </t>
    </r>
    <r>
      <rPr>
        <sz val="8.5"/>
        <rFont val="新細明體"/>
        <family val="1"/>
        <charset val="136"/>
      </rPr>
      <t>各一個</t>
    </r>
    <r>
      <rPr>
        <sz val="8.5"/>
        <rFont val="Comic Sans MS"/>
        <family val="4"/>
      </rPr>
      <t>)</t>
    </r>
    <phoneticPr fontId="4" type="noConversion"/>
  </si>
  <si>
    <r>
      <t xml:space="preserve">TalkTools® Bite Tube Set   /  </t>
    </r>
    <r>
      <rPr>
        <sz val="8.5"/>
        <rFont val="新細明體"/>
        <family val="1"/>
        <charset val="136"/>
      </rPr>
      <t>咬牙膠套裝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>4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, J2-J5) </t>
    </r>
    <phoneticPr fontId="4" type="noConversion"/>
  </si>
  <si>
    <r>
      <t xml:space="preserve">TalkTools® Jaw Exerciser™   /  </t>
    </r>
    <r>
      <rPr>
        <sz val="8.5"/>
        <rFont val="新細明體"/>
        <family val="1"/>
        <charset val="136"/>
      </rPr>
      <t>下顎骨緞練器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>2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</si>
  <si>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TalkTools® Apraxia Tools - Shapes   /  </t>
    </r>
    <r>
      <rPr>
        <sz val="8.5"/>
        <rFont val="新細明體"/>
        <family val="1"/>
        <charset val="136"/>
      </rPr>
      <t>失用症工具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合唇語音膠片</t>
    </r>
    <r>
      <rPr>
        <sz val="8.5"/>
        <rFont val="Comic Sans MS"/>
        <family val="4"/>
      </rPr>
      <t>)</t>
    </r>
    <phoneticPr fontId="4" type="noConversion"/>
  </si>
  <si>
    <r>
      <t xml:space="preserve">TalkTools® Apraxia Tools - Blocks   /  </t>
    </r>
    <r>
      <rPr>
        <sz val="8.5"/>
        <rFont val="新細明體"/>
        <family val="1"/>
        <charset val="136"/>
      </rPr>
      <t>失用症工具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元音發音棒</t>
    </r>
    <r>
      <rPr>
        <sz val="8.5"/>
        <rFont val="Comic Sans MS"/>
        <family val="4"/>
      </rPr>
      <t>)</t>
    </r>
    <phoneticPr fontId="4" type="noConversion"/>
  </si>
  <si>
    <r>
      <t xml:space="preserve">Sensory Motor Approach to Apraxia (Online + Supplies)   /  </t>
    </r>
    <r>
      <rPr>
        <sz val="8.5"/>
        <rFont val="新細明體"/>
        <family val="1"/>
        <charset val="136"/>
      </rPr>
      <t>失用症治療</t>
    </r>
    <r>
      <rPr>
        <sz val="8.5"/>
        <rFont val="Comic Sans MS"/>
        <family val="4"/>
      </rPr>
      <t>:</t>
    </r>
    <r>
      <rPr>
        <sz val="8.5"/>
        <rFont val="新細明體"/>
        <family val="1"/>
        <charset val="136"/>
      </rPr>
      <t>感知肌動方案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網上課程連工具</t>
    </r>
    <r>
      <rPr>
        <sz val="8.5"/>
        <rFont val="Comic Sans MS"/>
        <family val="4"/>
      </rPr>
      <t>)</t>
    </r>
    <phoneticPr fontId="4" type="noConversion"/>
  </si>
  <si>
    <r>
      <t xml:space="preserve">TalkTools® Bubble Tube and Refill   /  </t>
    </r>
    <r>
      <rPr>
        <sz val="8.5"/>
        <rFont val="新細明體"/>
        <family val="1"/>
        <charset val="136"/>
      </rPr>
      <t>肥皂泡連補充裝</t>
    </r>
    <phoneticPr fontId="4" type="noConversion"/>
  </si>
  <si>
    <r>
      <t xml:space="preserve">TalkTools® Bubble Bear  /  </t>
    </r>
    <r>
      <rPr>
        <sz val="8.5"/>
        <rFont val="新細明體"/>
        <family val="1"/>
        <charset val="136"/>
      </rPr>
      <t>小熊肥皂泡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</si>
  <si>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TalkTools® Bubble Bear Refill  (250ml)   /  </t>
    </r>
    <r>
      <rPr>
        <sz val="8.5"/>
        <rFont val="新細明體"/>
        <family val="1"/>
        <charset val="136"/>
      </rPr>
      <t>小熊肥皂泡補充裝</t>
    </r>
    <r>
      <rPr>
        <sz val="8.5"/>
        <rFont val="Comic Sans MS"/>
        <family val="4"/>
      </rPr>
      <t xml:space="preserve">  (250</t>
    </r>
    <r>
      <rPr>
        <sz val="8.5"/>
        <rFont val="新細明體"/>
        <family val="1"/>
        <charset val="136"/>
      </rPr>
      <t>毫升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</si>
  <si>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TalkTools® Bubble Bear with Refill   /  </t>
    </r>
    <r>
      <rPr>
        <sz val="8.5"/>
        <rFont val="新細明體"/>
        <family val="1"/>
        <charset val="136"/>
      </rPr>
      <t>小熊肥皂泡連補充裝</t>
    </r>
    <phoneticPr fontId="4" type="noConversion"/>
  </si>
  <si>
    <r>
      <t xml:space="preserve">TalkTools® Horn Kit /   </t>
    </r>
    <r>
      <rPr>
        <sz val="8.5"/>
        <rFont val="新細明體"/>
        <family val="1"/>
        <charset val="136"/>
      </rPr>
      <t>吹氣笛治療套裝</t>
    </r>
    <r>
      <rPr>
        <sz val="8.5"/>
        <rFont val="Comic Sans MS"/>
        <family val="4"/>
      </rPr>
      <t xml:space="preserve"> (1</t>
    </r>
    <r>
      <rPr>
        <sz val="8.5"/>
        <rFont val="新細明體"/>
        <family val="1"/>
        <charset val="136"/>
      </rPr>
      <t>套</t>
    </r>
    <r>
      <rPr>
        <sz val="8.5"/>
        <rFont val="Comic Sans MS"/>
        <family val="4"/>
      </rPr>
      <t>13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: BL8-BL19 </t>
    </r>
    <r>
      <rPr>
        <sz val="8.5"/>
        <rFont val="新細明體"/>
        <family val="1"/>
        <charset val="136"/>
      </rPr>
      <t>各</t>
    </r>
    <r>
      <rPr>
        <sz val="8.5"/>
        <rFont val="Comic Sans MS"/>
        <family val="4"/>
      </rPr>
      <t xml:space="preserve"> 1 </t>
    </r>
    <r>
      <rPr>
        <sz val="8.5"/>
        <rFont val="新細明體"/>
        <family val="1"/>
        <charset val="136"/>
      </rPr>
      <t>支及</t>
    </r>
    <r>
      <rPr>
        <sz val="8.5"/>
        <rFont val="Comic Sans MS"/>
        <family val="4"/>
      </rPr>
      <t xml:space="preserve"> BL20 ~ 2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)</t>
    </r>
    <phoneticPr fontId="4" type="noConversion"/>
  </si>
  <si>
    <r>
      <t xml:space="preserve">Duration Tubes   /   </t>
    </r>
    <r>
      <rPr>
        <sz val="8.5"/>
        <rFont val="新細明體"/>
        <family val="1"/>
        <charset val="136"/>
      </rPr>
      <t>持續呼氣管子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</si>
  <si>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Puppet Set (assorted 5 pk)   /  </t>
    </r>
    <r>
      <rPr>
        <sz val="8.5"/>
        <rFont val="新細明體"/>
        <family val="1"/>
        <charset val="136"/>
      </rPr>
      <t>手偶</t>
    </r>
    <r>
      <rPr>
        <sz val="8.5"/>
        <rFont val="Comic Sans MS"/>
        <family val="4"/>
      </rPr>
      <t xml:space="preserve"> (5</t>
    </r>
    <r>
      <rPr>
        <sz val="8.5"/>
        <rFont val="新細明體"/>
        <family val="1"/>
        <charset val="136"/>
      </rPr>
      <t>隻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</si>
  <si>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TalkTools® Jaw Grading Bite Blocks™ (Red)  /  </t>
    </r>
    <r>
      <rPr>
        <sz val="8.5"/>
        <rFont val="新細明體"/>
        <family val="1"/>
        <charset val="136"/>
      </rPr>
      <t>紅色咬牙膠棒一套</t>
    </r>
    <phoneticPr fontId="4" type="noConversion"/>
  </si>
  <si>
    <r>
      <t xml:space="preserve">TalkTools® Sensory Friendly Bite Blocks™ (Purple)   /  </t>
    </r>
    <r>
      <rPr>
        <sz val="8.5"/>
        <rFont val="新細明體"/>
        <family val="1"/>
        <charset val="136"/>
      </rPr>
      <t>紫色咬牙膠棒一套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</si>
  <si>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TalkTools® Textured Chewy™   /  </t>
    </r>
    <r>
      <rPr>
        <sz val="8.5"/>
        <rFont val="新細明體"/>
        <family val="1"/>
        <charset val="136"/>
      </rPr>
      <t>橙色雙頭質感牙膠</t>
    </r>
    <phoneticPr fontId="4" type="noConversion"/>
  </si>
  <si>
    <r>
      <t xml:space="preserve">TalkTools® Groovy Chewy™   /  </t>
    </r>
    <r>
      <rPr>
        <sz val="8.5"/>
        <rFont val="新細明體"/>
        <family val="1"/>
        <charset val="136"/>
      </rPr>
      <t>藍色雙頭質感牙膠</t>
    </r>
    <phoneticPr fontId="4" type="noConversion"/>
  </si>
  <si>
    <r>
      <t xml:space="preserve">Textured Chewy™ Combo Pack (J20, J21)   /  </t>
    </r>
    <r>
      <rPr>
        <sz val="8.5"/>
        <rFont val="新細明體"/>
        <family val="1"/>
        <charset val="136"/>
      </rPr>
      <t>雙頭質感牙膠套裝</t>
    </r>
    <r>
      <rPr>
        <sz val="8.5"/>
        <rFont val="Comic Sans MS"/>
        <family val="4"/>
      </rPr>
      <t xml:space="preserve"> (J20, J21 </t>
    </r>
    <r>
      <rPr>
        <sz val="8.5"/>
        <rFont val="新細明體"/>
        <family val="1"/>
        <charset val="136"/>
      </rPr>
      <t>各一支</t>
    </r>
    <r>
      <rPr>
        <sz val="8.5"/>
        <rFont val="Comic Sans MS"/>
        <family val="4"/>
      </rPr>
      <t>)</t>
    </r>
    <phoneticPr fontId="4" type="noConversion"/>
  </si>
  <si>
    <r>
      <t xml:space="preserve">TalkTools® Button Pull Program   /  </t>
    </r>
    <r>
      <rPr>
        <sz val="8.5"/>
        <rFont val="新細明體"/>
        <family val="1"/>
        <charset val="136"/>
      </rPr>
      <t>鈕扣拉力練習套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</si>
  <si>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Lip Gym™  /  </t>
    </r>
    <r>
      <rPr>
        <sz val="8.5"/>
        <rFont val="新細明體"/>
        <family val="1"/>
        <charset val="136"/>
      </rPr>
      <t>唇部訓練小啞鈴</t>
    </r>
    <phoneticPr fontId="4" type="noConversion"/>
  </si>
  <si>
    <r>
      <t xml:space="preserve">TalkTools® Toothies™   /  </t>
    </r>
    <r>
      <rPr>
        <sz val="8.5"/>
        <rFont val="新細明體"/>
        <family val="1"/>
        <charset val="136"/>
      </rPr>
      <t>海棉棒</t>
    </r>
    <phoneticPr fontId="4" type="noConversion"/>
  </si>
  <si>
    <r>
      <t xml:space="preserve">TalkTools® Spinner™ and Toothies™ (20 Toothies)  /  </t>
    </r>
    <r>
      <rPr>
        <sz val="8.5"/>
        <rFont val="新細明體"/>
        <family val="1"/>
        <charset val="136"/>
      </rPr>
      <t>海棉棒按摩器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連</t>
    </r>
    <r>
      <rPr>
        <sz val="8.5"/>
        <rFont val="Comic Sans MS"/>
        <family val="4"/>
      </rPr>
      <t xml:space="preserve"> 20</t>
    </r>
    <r>
      <rPr>
        <sz val="8.5"/>
        <rFont val="新細明體"/>
        <family val="1"/>
        <charset val="136"/>
      </rPr>
      <t>支海棉棒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</si>
  <si>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TalkTools® Sensory Bean Bag Kit™   /  </t>
    </r>
    <r>
      <rPr>
        <sz val="8.5"/>
        <rFont val="新細明體"/>
        <family val="1"/>
        <charset val="136"/>
      </rPr>
      <t>感知豆袋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</si>
  <si>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TalkTools® Straw Kit /  </t>
    </r>
    <r>
      <rPr>
        <sz val="8.5"/>
        <rFont val="新細明體"/>
        <family val="1"/>
        <charset val="136"/>
      </rPr>
      <t>吸管治療套裝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>13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: SW4~2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, SW5-SW11 </t>
    </r>
    <r>
      <rPr>
        <sz val="8.5"/>
        <rFont val="新細明體"/>
        <family val="1"/>
        <charset val="136"/>
      </rPr>
      <t>各</t>
    </r>
    <r>
      <rPr>
        <sz val="8.5"/>
        <rFont val="Comic Sans MS"/>
        <family val="4"/>
      </rPr>
      <t xml:space="preserve"> 1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濃稠飲料</t>
    </r>
    <r>
      <rPr>
        <sz val="8.5"/>
        <rFont val="Comic Sans MS"/>
        <family val="4"/>
      </rPr>
      <t>4</t>
    </r>
    <r>
      <rPr>
        <sz val="8.5"/>
        <rFont val="新細明體"/>
        <family val="1"/>
        <charset val="136"/>
      </rPr>
      <t>支吸管</t>
    </r>
    <r>
      <rPr>
        <sz val="8.5"/>
        <rFont val="Comic Sans MS"/>
        <family val="4"/>
      </rPr>
      <t xml:space="preserve"> (A, B, C, D), </t>
    </r>
    <r>
      <rPr>
        <sz val="8.5"/>
        <rFont val="新細明體"/>
        <family val="1"/>
        <charset val="136"/>
      </rPr>
      <t>唇墊</t>
    </r>
    <r>
      <rPr>
        <sz val="8.5"/>
        <rFont val="Comic Sans MS"/>
        <family val="4"/>
      </rPr>
      <t xml:space="preserve"> 2 </t>
    </r>
    <r>
      <rPr>
        <sz val="8.5"/>
        <rFont val="新細明體"/>
        <family val="1"/>
        <charset val="136"/>
      </rPr>
      <t>個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</si>
  <si>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Honey Bear Silicone   /  TalkTools®  </t>
    </r>
    <r>
      <rPr>
        <sz val="8.5"/>
        <rFont val="細明體"/>
        <family val="4"/>
        <charset val="136"/>
      </rPr>
      <t>矽膠</t>
    </r>
    <r>
      <rPr>
        <sz val="8.5"/>
        <rFont val="新細明體"/>
        <family val="4"/>
        <charset val="136"/>
      </rPr>
      <t>蜂蜜小熊瓶連塑料膠管</t>
    </r>
    <phoneticPr fontId="4" type="noConversion"/>
  </si>
  <si>
    <r>
      <t xml:space="preserve">Recessed Lid Cup   /  TalkTools </t>
    </r>
    <r>
      <rPr>
        <sz val="8.5"/>
        <rFont val="新細明體"/>
        <family val="1"/>
        <charset val="136"/>
      </rPr>
      <t>深蓋杯子</t>
    </r>
    <phoneticPr fontId="4" type="noConversion"/>
  </si>
  <si>
    <r>
      <t xml:space="preserve">TalkTools® Cut-Out Cups™ (Small, Pink, 1.5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粉紅色</t>
    </r>
    <r>
      <rPr>
        <sz val="8.5"/>
        <rFont val="Comic Sans MS"/>
        <family val="4"/>
      </rPr>
      <t xml:space="preserve">, 1.5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</si>
  <si>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Cut-Out Cups™ (Big, Blue, 3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藍色</t>
    </r>
    <r>
      <rPr>
        <sz val="8.5"/>
        <rFont val="Comic Sans MS"/>
        <family val="4"/>
      </rPr>
      <t xml:space="preserve">, 3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</si>
  <si>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Cut-Out Cups™ (Extra Large, Green, 8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最大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 xml:space="preserve">, 8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</si>
  <si>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Cut-Out Cups™ (Extra Large, Clear, 8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最大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透明</t>
    </r>
    <r>
      <rPr>
        <sz val="8.5"/>
        <rFont val="Comic Sans MS"/>
        <family val="4"/>
      </rPr>
      <t xml:space="preserve">, 8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</si>
  <si>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t>OPT (Oral Placement Therapy) Homework Book</t>
    <phoneticPr fontId="4" type="noConversion"/>
  </si>
  <si>
    <r>
      <t xml:space="preserve">The Breather   /  </t>
    </r>
    <r>
      <rPr>
        <sz val="9"/>
        <rFont val="細明體"/>
        <family val="4"/>
        <charset val="136"/>
      </rPr>
      <t>呼吸肌肉訓練器</t>
    </r>
    <phoneticPr fontId="4" type="noConversion"/>
  </si>
  <si>
    <r>
      <t xml:space="preserve">Straw Cup (Big and Small)   /   </t>
    </r>
    <r>
      <rPr>
        <sz val="9"/>
        <rFont val="細明體"/>
        <family val="4"/>
        <charset val="136"/>
      </rPr>
      <t>吸管杯</t>
    </r>
    <r>
      <rPr>
        <sz val="9"/>
        <rFont val="Comic Sans MS"/>
        <family val="4"/>
      </rPr>
      <t>(</t>
    </r>
    <r>
      <rPr>
        <sz val="9"/>
        <rFont val="細明體"/>
        <family val="4"/>
        <charset val="136"/>
      </rPr>
      <t>大及細</t>
    </r>
    <r>
      <rPr>
        <sz val="9"/>
        <rFont val="Comic Sans MS"/>
        <family val="4"/>
      </rPr>
      <t xml:space="preserve">)  </t>
    </r>
    <phoneticPr fontId="4" type="noConversion"/>
  </si>
  <si>
    <r>
      <t xml:space="preserve">TalkTools® Apraxia Tools - Tubes   /  </t>
    </r>
    <r>
      <rPr>
        <sz val="8.5"/>
        <rFont val="新細明體"/>
        <family val="1"/>
        <charset val="136"/>
      </rPr>
      <t>失用症工具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圓唇語音膠管</t>
    </r>
    <r>
      <rPr>
        <sz val="8.5"/>
        <rFont val="Comic Sans MS"/>
        <family val="4"/>
      </rPr>
      <t>)</t>
    </r>
    <phoneticPr fontId="4" type="noConversion"/>
  </si>
  <si>
    <r>
      <t xml:space="preserve">TalkTools® Purple Chewy™   /  </t>
    </r>
    <r>
      <rPr>
        <sz val="8.5"/>
        <rFont val="新細明體"/>
        <family val="1"/>
        <charset val="136"/>
      </rPr>
      <t>紫色雙頭咬牙膠</t>
    </r>
    <phoneticPr fontId="4" type="noConversion"/>
  </si>
  <si>
    <r>
      <t xml:space="preserve">TalkTools® Green Chewy™  /   </t>
    </r>
    <r>
      <rPr>
        <sz val="8.5"/>
        <rFont val="新細明體"/>
        <family val="1"/>
        <charset val="136"/>
      </rPr>
      <t>綠色雙頭咬牙膠</t>
    </r>
    <phoneticPr fontId="4" type="noConversion"/>
  </si>
  <si>
    <r>
      <t xml:space="preserve">Tongue Depressors – Cherry (box of 50)   /  </t>
    </r>
    <r>
      <rPr>
        <sz val="8.5"/>
        <rFont val="細明體"/>
        <family val="4"/>
        <charset val="136"/>
      </rPr>
      <t>木</t>
    </r>
    <r>
      <rPr>
        <sz val="8.5"/>
        <rFont val="新細明體"/>
        <family val="1"/>
        <charset val="136"/>
      </rPr>
      <t>壓舌棒</t>
    </r>
    <r>
      <rPr>
        <sz val="8.5"/>
        <rFont val="細明體"/>
        <family val="4"/>
        <charset val="136"/>
      </rPr>
      <t>–</t>
    </r>
    <r>
      <rPr>
        <sz val="8.5"/>
        <rFont val="新細明體"/>
        <family val="1"/>
        <charset val="136"/>
      </rPr>
      <t>車厘子味</t>
    </r>
    <r>
      <rPr>
        <sz val="8.5"/>
        <rFont val="Comic Sans MS"/>
        <family val="4"/>
      </rPr>
      <t>(1</t>
    </r>
    <r>
      <rPr>
        <sz val="8.5"/>
        <rFont val="新細明體"/>
        <family val="1"/>
        <charset val="136"/>
      </rPr>
      <t>盒</t>
    </r>
    <r>
      <rPr>
        <sz val="8.5"/>
        <rFont val="Comic Sans MS"/>
        <family val="4"/>
      </rPr>
      <t>50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</si>
  <si>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Tongue Depressors – Strawberry  (box of 50)   /  </t>
    </r>
    <r>
      <rPr>
        <sz val="8.5"/>
        <rFont val="細明體"/>
        <family val="4"/>
        <charset val="136"/>
      </rPr>
      <t>木</t>
    </r>
    <r>
      <rPr>
        <sz val="8.5"/>
        <rFont val="新細明體"/>
        <family val="1"/>
        <charset val="136"/>
      </rPr>
      <t>壓舌棒</t>
    </r>
    <r>
      <rPr>
        <sz val="8.5"/>
        <rFont val="細明體"/>
        <family val="4"/>
        <charset val="136"/>
      </rPr>
      <t>–</t>
    </r>
    <r>
      <rPr>
        <sz val="8.5"/>
        <rFont val="新細明體"/>
        <family val="1"/>
        <charset val="136"/>
      </rPr>
      <t>士多啤梨味</t>
    </r>
    <r>
      <rPr>
        <sz val="8.5"/>
        <rFont val="Comic Sans MS"/>
        <family val="4"/>
      </rPr>
      <t>(1</t>
    </r>
    <r>
      <rPr>
        <sz val="8.5"/>
        <rFont val="新細明體"/>
        <family val="1"/>
        <charset val="136"/>
      </rPr>
      <t>盒</t>
    </r>
    <r>
      <rPr>
        <sz val="8.5"/>
        <rFont val="Comic Sans MS"/>
        <family val="4"/>
      </rPr>
      <t>50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)</t>
    </r>
    <phoneticPr fontId="4" type="noConversion"/>
  </si>
  <si>
    <r>
      <t xml:space="preserve">Tongue Depressors – Grape  (box of 50)   / </t>
    </r>
    <r>
      <rPr>
        <sz val="8.5"/>
        <rFont val="細明體"/>
        <family val="4"/>
        <charset val="136"/>
      </rPr>
      <t>木</t>
    </r>
    <r>
      <rPr>
        <sz val="8.5"/>
        <rFont val="新細明體"/>
        <family val="1"/>
        <charset val="136"/>
      </rPr>
      <t>壓舌棒</t>
    </r>
    <r>
      <rPr>
        <sz val="8.5"/>
        <rFont val="細明體"/>
        <family val="4"/>
        <charset val="136"/>
      </rPr>
      <t>–</t>
    </r>
    <r>
      <rPr>
        <sz val="8.5"/>
        <rFont val="新細明體"/>
        <family val="1"/>
        <charset val="136"/>
      </rPr>
      <t>提子味</t>
    </r>
    <r>
      <rPr>
        <sz val="8.5"/>
        <rFont val="Comic Sans MS"/>
        <family val="4"/>
      </rPr>
      <t>(1</t>
    </r>
    <r>
      <rPr>
        <sz val="8.5"/>
        <rFont val="新細明體"/>
        <family val="1"/>
        <charset val="136"/>
      </rPr>
      <t>盒</t>
    </r>
    <r>
      <rPr>
        <sz val="8.5"/>
        <rFont val="Comic Sans MS"/>
        <family val="4"/>
      </rPr>
      <t>50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</si>
  <si>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Soft Spoon Tip   /  </t>
    </r>
    <r>
      <rPr>
        <sz val="8.5"/>
        <rFont val="新細明體"/>
        <family val="1"/>
        <charset val="136"/>
      </rPr>
      <t>軟質匙羮膠頭</t>
    </r>
    <phoneticPr fontId="4" type="noConversion"/>
  </si>
  <si>
    <r>
      <t xml:space="preserve">Pointed Spoon Tip   /  </t>
    </r>
    <r>
      <rPr>
        <sz val="8.5"/>
        <rFont val="新細明體"/>
        <family val="1"/>
        <charset val="136"/>
      </rPr>
      <t>尖形匙羹膠頭</t>
    </r>
    <phoneticPr fontId="4" type="noConversion"/>
  </si>
  <si>
    <r>
      <t xml:space="preserve">TalkTools®  Sensi® Threaded-Tip Adapter   /  TalkTools Sensi® </t>
    </r>
    <r>
      <rPr>
        <sz val="8.5"/>
        <rFont val="新細明體"/>
        <family val="1"/>
        <charset val="136"/>
      </rPr>
      <t>膠頭轉接頭</t>
    </r>
    <r>
      <rPr>
        <sz val="8.5"/>
        <rFont val="Comic Sans MS"/>
        <family val="4"/>
      </rPr>
      <t xml:space="preserve"> (</t>
    </r>
    <r>
      <rPr>
        <sz val="8.5"/>
        <rFont val="細明體"/>
        <family val="4"/>
        <charset val="136"/>
      </rPr>
      <t xml:space="preserve">可連接 </t>
    </r>
    <r>
      <rPr>
        <sz val="8.5"/>
        <rFont val="Comic Sans MS"/>
        <family val="4"/>
      </rPr>
      <t xml:space="preserve">Z-Vibe </t>
    </r>
    <r>
      <rPr>
        <sz val="8.5"/>
        <rFont val="細明體"/>
        <family val="4"/>
        <charset val="136"/>
      </rPr>
      <t>膠頭</t>
    </r>
    <r>
      <rPr>
        <sz val="8.5"/>
        <rFont val="Comic Sans MS"/>
        <family val="4"/>
      </rPr>
      <t>)</t>
    </r>
    <phoneticPr fontId="4" type="noConversion"/>
  </si>
  <si>
    <r>
      <t xml:space="preserve">TOTs Oral Care™   /  </t>
    </r>
    <r>
      <rPr>
        <sz val="8.5"/>
        <rFont val="新細明體"/>
        <family val="1"/>
        <charset val="136"/>
      </rPr>
      <t>口腔繫帶術後活動訓練器</t>
    </r>
    <phoneticPr fontId="4" type="noConversion"/>
  </si>
  <si>
    <t>S83</t>
    <phoneticPr fontId="4" type="noConversion"/>
  </si>
  <si>
    <r>
      <t xml:space="preserve">Soft Textured Spoon Tip   /  </t>
    </r>
    <r>
      <rPr>
        <sz val="8.5"/>
        <rFont val="新細明體"/>
        <family val="1"/>
        <charset val="136"/>
      </rPr>
      <t>質感軟質匙羮膠頭</t>
    </r>
    <phoneticPr fontId="4" type="noConversion"/>
  </si>
  <si>
    <r>
      <t xml:space="preserve">Dycem (20cm x 2M  one roll)   /  </t>
    </r>
    <r>
      <rPr>
        <sz val="9"/>
        <rFont val="細明體"/>
        <family val="4"/>
        <charset val="136"/>
      </rPr>
      <t>膠座墊</t>
    </r>
    <r>
      <rPr>
        <sz val="9"/>
        <rFont val="Comic Sans MS"/>
        <family val="4"/>
      </rPr>
      <t xml:space="preserve"> 20</t>
    </r>
    <r>
      <rPr>
        <sz val="9"/>
        <rFont val="細明體"/>
        <family val="4"/>
        <charset val="136"/>
      </rPr>
      <t>厘米</t>
    </r>
    <r>
      <rPr>
        <sz val="9"/>
        <rFont val="Comic Sans MS"/>
        <family val="4"/>
      </rPr>
      <t xml:space="preserve"> X 2 </t>
    </r>
    <r>
      <rPr>
        <sz val="9"/>
        <rFont val="細明體"/>
        <family val="4"/>
        <charset val="136"/>
      </rPr>
      <t>米</t>
    </r>
    <r>
      <rPr>
        <sz val="9"/>
        <rFont val="Comic Sans MS"/>
        <family val="4"/>
      </rPr>
      <t xml:space="preserve">  (</t>
    </r>
    <r>
      <rPr>
        <sz val="9"/>
        <rFont val="細明體"/>
        <family val="4"/>
        <charset val="136"/>
      </rPr>
      <t>斷貨</t>
    </r>
    <r>
      <rPr>
        <sz val="9"/>
        <rFont val="Comic Sans MS"/>
        <family val="4"/>
      </rPr>
      <t xml:space="preserve">, </t>
    </r>
    <r>
      <rPr>
        <sz val="9"/>
        <rFont val="細明體"/>
        <family val="4"/>
        <charset val="136"/>
      </rPr>
      <t>最後一卷</t>
    </r>
    <r>
      <rPr>
        <sz val="9"/>
        <rFont val="Comic Sans MS"/>
        <family val="4"/>
      </rPr>
      <t>)</t>
    </r>
    <phoneticPr fontId="4" type="noConversion"/>
  </si>
  <si>
    <r>
      <t xml:space="preserve">TalkTools® Massaging Teether  /  </t>
    </r>
    <r>
      <rPr>
        <sz val="8.5"/>
        <rFont val="細明體"/>
        <family val="4"/>
        <charset val="136"/>
      </rPr>
      <t>震動按摩牙膠</t>
    </r>
    <phoneticPr fontId="4" type="noConversion"/>
  </si>
  <si>
    <r>
      <t xml:space="preserve">TalkTools® Sensi® TOTs Tip  /  </t>
    </r>
    <r>
      <rPr>
        <sz val="8.5"/>
        <rFont val="細明體"/>
        <family val="4"/>
        <charset val="136"/>
      </rPr>
      <t>舌繫帶治療膠頭</t>
    </r>
    <phoneticPr fontId="4" type="noConversion"/>
  </si>
  <si>
    <t>S38-2</t>
    <phoneticPr fontId="4" type="noConversion"/>
  </si>
  <si>
    <r>
      <t xml:space="preserve">TalkTools® Sensi® Rechargeable /  TalkTools® Sensi® </t>
    </r>
    <r>
      <rPr>
        <sz val="8.5"/>
        <rFont val="新細明體"/>
        <family val="1"/>
        <charset val="136"/>
      </rPr>
      <t>感知震動棒充電款</t>
    </r>
    <phoneticPr fontId="4" type="noConversion"/>
  </si>
  <si>
    <t>S38-3</t>
    <phoneticPr fontId="4" type="noConversion"/>
  </si>
  <si>
    <r>
      <t xml:space="preserve">S64 - S69 </t>
    </r>
    <r>
      <rPr>
        <sz val="8.5"/>
        <rFont val="細明體"/>
        <family val="4"/>
        <charset val="136"/>
      </rPr>
      <t>更換為充電款</t>
    </r>
    <phoneticPr fontId="4" type="noConversion"/>
  </si>
  <si>
    <r>
      <t xml:space="preserve">Cleaning Kit  </t>
    </r>
    <r>
      <rPr>
        <sz val="8.5"/>
        <rFont val="新細明體"/>
        <family val="1"/>
        <charset val="136"/>
      </rPr>
      <t>工具清潔套裝</t>
    </r>
    <phoneticPr fontId="4" type="noConversion"/>
  </si>
  <si>
    <r>
      <t xml:space="preserve">TalkTools® Bite Tube - Yellow  /  </t>
    </r>
    <r>
      <rPr>
        <sz val="8.5"/>
        <rFont val="細明體"/>
        <family val="4"/>
        <charset val="136"/>
      </rPr>
      <t>黃</t>
    </r>
    <r>
      <rPr>
        <sz val="8.5"/>
        <rFont val="新細明體"/>
        <family val="1"/>
        <charset val="136"/>
      </rPr>
      <t>色咬牙膠</t>
    </r>
    <r>
      <rPr>
        <sz val="8.5"/>
        <rFont val="Comic Sans MS"/>
        <family val="1"/>
      </rPr>
      <t xml:space="preserve"> </t>
    </r>
    <phoneticPr fontId="4" type="noConversion"/>
  </si>
  <si>
    <t>Company Name:</t>
    <phoneticPr fontId="4" type="noConversion"/>
  </si>
  <si>
    <t>Contact:</t>
    <phoneticPr fontId="4" type="noConversion"/>
  </si>
  <si>
    <t>Address :</t>
    <phoneticPr fontId="4" type="noConversion"/>
  </si>
  <si>
    <t>Tel:</t>
    <phoneticPr fontId="4" type="noConversion"/>
  </si>
  <si>
    <t>Fax:</t>
    <phoneticPr fontId="4" type="noConversion"/>
  </si>
  <si>
    <t>Email:</t>
    <phoneticPr fontId="4" type="noConversion"/>
  </si>
  <si>
    <t>Purchase through Fax or E-mail :</t>
    <phoneticPr fontId="4" type="noConversion"/>
  </si>
  <si>
    <r>
      <t xml:space="preserve">(1)  Fill in the order from, and fax to </t>
    </r>
    <r>
      <rPr>
        <b/>
        <sz val="9"/>
        <rFont val="Comic Sans MS"/>
        <family val="4"/>
      </rPr>
      <t>3580-0918</t>
    </r>
    <r>
      <rPr>
        <sz val="9"/>
        <rFont val="Comic Sans MS"/>
        <family val="4"/>
      </rPr>
      <t xml:space="preserve"> ; or e-mail to </t>
    </r>
    <r>
      <rPr>
        <b/>
        <sz val="9"/>
        <rFont val="Comic Sans MS"/>
        <family val="4"/>
      </rPr>
      <t>order@speechtherapyhk.com</t>
    </r>
    <phoneticPr fontId="4" type="noConversion"/>
  </si>
  <si>
    <t>(2)  Payment methods :</t>
    <phoneticPr fontId="4" type="noConversion"/>
  </si>
  <si>
    <t xml:space="preserve">      (a) Make your cheque payable to " HONG KONG PROGRESS SPEECH THERAPY CENTRE CO. LTD." </t>
    <phoneticPr fontId="4" type="noConversion"/>
  </si>
  <si>
    <t xml:space="preserve">          and mail to "Office D, 23rd Floor, Prosperous Commercial Building, No. 54 Jardine's Bazaar, Causeway Bay, Hong Kong"</t>
    <phoneticPr fontId="4" type="noConversion"/>
  </si>
  <si>
    <t xml:space="preserve">      (b) Bank-in: Hang Seng Bank 769-309147-883 ( Account Name : HONG KONG PROGRESS SPEECH THERAPY CENTRE CO. LTD. )</t>
    <phoneticPr fontId="4" type="noConversion"/>
  </si>
  <si>
    <t xml:space="preserve">      (c) FPS A/C No. : 160671749 ( Account Name : HONG KONG PROGRESS SPEECH THERAPY CENTRE CO. LTD. )</t>
    <phoneticPr fontId="4" type="noConversion"/>
  </si>
  <si>
    <t>(3)  Talk Tools will be delivered to the address assigned on your order form. (Please refer to our website for courier fee)</t>
    <phoneticPr fontId="4" type="noConversion"/>
  </si>
  <si>
    <r>
      <t>　</t>
    </r>
    <r>
      <rPr>
        <b/>
        <sz val="9"/>
        <color indexed="10"/>
        <rFont val="Comic Sans MS"/>
        <family val="4"/>
      </rPr>
      <t xml:space="preserve">      ***  All prices do not include courier fee  ***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</si>
</sst>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HK$&quot;* #,##0.00_);_(&quot;HK$&quot;* \(#,##0.00\);_(&quot;HK$&quot;* &quot;-&quot;??_);_(@_)"/>
    <numFmt numFmtId="176" formatCode="_-[$$-404]* #,##0.00_-;\-[$$-404]* #,##0.00_-;_-[$$-404]* &quot;-&quot;??_-;_-@_-"/>
    <numFmt numFmtId="177" formatCode="General\ &quot;pcs&quot;"/>
    <numFmt numFmtId="178" formatCode="General\ &quot;  pcs&quot;"/>
  </numFmts>
  <fonts count="8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Arial"/>
      <family val="2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Comic Sans MS"/>
      <family val="4"/>
    </font>
    <font>
      <sz val="8"/>
      <name val="Comic Sans MS"/>
      <family val="4"/>
    </font>
    <font>
      <sz val="8"/>
      <name val="新細明體"/>
      <family val="1"/>
      <charset val="136"/>
    </font>
    <font>
      <sz val="9"/>
      <name val="Comic Sans MS"/>
      <family val="4"/>
    </font>
    <font>
      <sz val="10"/>
      <name val="細明體"/>
      <family val="3"/>
      <charset val="136"/>
    </font>
    <font>
      <sz val="7"/>
      <name val="Comic Sans MS"/>
      <family val="4"/>
    </font>
    <font>
      <sz val="9"/>
      <name val="細明體"/>
      <family val="3"/>
      <charset val="136"/>
    </font>
    <font>
      <b/>
      <sz val="11"/>
      <name val="Comic Sans MS"/>
      <family val="4"/>
    </font>
    <font>
      <b/>
      <sz val="10"/>
      <name val="Comic Sans MS"/>
      <family val="4"/>
    </font>
    <font>
      <b/>
      <sz val="9"/>
      <name val="細明體"/>
      <family val="3"/>
      <charset val="136"/>
    </font>
    <font>
      <sz val="12"/>
      <name val="Comic Sans MS"/>
      <family val="4"/>
    </font>
    <font>
      <b/>
      <sz val="8"/>
      <name val="Comic Sans MS"/>
      <family val="4"/>
    </font>
    <font>
      <b/>
      <u/>
      <sz val="9"/>
      <name val="新細明體"/>
      <family val="1"/>
      <charset val="136"/>
    </font>
    <font>
      <sz val="8"/>
      <name val="細明體"/>
      <family val="3"/>
      <charset val="136"/>
    </font>
    <font>
      <sz val="12"/>
      <color indexed="12"/>
      <name val="細明體"/>
      <family val="3"/>
      <charset val="136"/>
    </font>
    <font>
      <sz val="12"/>
      <color indexed="12"/>
      <name val="Comic Sans MS"/>
      <family val="4"/>
    </font>
    <font>
      <sz val="11"/>
      <color indexed="12"/>
      <name val="Comic Sans MS"/>
      <family val="4"/>
    </font>
    <font>
      <sz val="9"/>
      <name val="SimSun"/>
      <charset val="134"/>
    </font>
    <font>
      <b/>
      <sz val="9"/>
      <name val="Comic Sans MS"/>
      <family val="4"/>
    </font>
    <font>
      <sz val="9"/>
      <name val="Georgia"/>
      <family val="1"/>
    </font>
    <font>
      <sz val="10"/>
      <color indexed="12"/>
      <name val="Comic Sans MS"/>
      <family val="4"/>
    </font>
    <font>
      <sz val="12"/>
      <color indexed="12"/>
      <name val="新細明體"/>
      <family val="1"/>
      <charset val="136"/>
    </font>
    <font>
      <sz val="9"/>
      <name val="細明體"/>
      <family val="4"/>
      <charset val="136"/>
    </font>
    <font>
      <sz val="11"/>
      <color rgb="FF0066FF"/>
      <name val="細明體"/>
      <family val="2"/>
      <charset val="136"/>
    </font>
    <font>
      <sz val="11"/>
      <color rgb="FF0066FF"/>
      <name val="Calibri"/>
      <family val="2"/>
    </font>
    <font>
      <sz val="12"/>
      <color rgb="FF0070C0"/>
      <name val="細明體"/>
      <family val="3"/>
      <charset val="136"/>
    </font>
    <font>
      <sz val="12"/>
      <color rgb="FF0070C0"/>
      <name val="Calibri"/>
      <family val="2"/>
    </font>
    <font>
      <sz val="10"/>
      <color rgb="FF0066FF"/>
      <name val="細明體"/>
      <family val="3"/>
      <charset val="136"/>
    </font>
    <font>
      <sz val="10"/>
      <color rgb="FF0066FF"/>
      <name val="Comic Sans MS"/>
      <family val="4"/>
    </font>
    <font>
      <sz val="9"/>
      <color rgb="FF0066FF"/>
      <name val="Comic Sans MS"/>
      <family val="4"/>
    </font>
    <font>
      <b/>
      <sz val="14"/>
      <color rgb="FFFF0000"/>
      <name val="Calibri"/>
      <family val="2"/>
    </font>
    <font>
      <b/>
      <sz val="14"/>
      <color rgb="FFFF0000"/>
      <name val="細明體"/>
      <family val="3"/>
      <charset val="136"/>
    </font>
    <font>
      <sz val="15"/>
      <color rgb="FFFF0000"/>
      <name val="細明體"/>
      <family val="4"/>
      <charset val="136"/>
    </font>
    <font>
      <b/>
      <sz val="11"/>
      <name val="Candara"/>
      <family val="2"/>
    </font>
    <font>
      <sz val="9"/>
      <name val="新細明體"/>
      <family val="4"/>
      <charset val="136"/>
    </font>
    <font>
      <sz val="8.5"/>
      <name val="Comic Sans MS"/>
      <family val="4"/>
    </font>
    <font>
      <sz val="8.5"/>
      <name val="新細明體"/>
      <family val="1"/>
      <charset val="136"/>
    </font>
    <font>
      <b/>
      <sz val="8.5"/>
      <name val="Comic Sans MS"/>
      <family val="4"/>
    </font>
    <font>
      <sz val="8.5"/>
      <name val="細明體"/>
      <family val="3"/>
      <charset val="136"/>
    </font>
    <font>
      <sz val="8.5"/>
      <name val="細明體"/>
      <family val="4"/>
      <charset val="136"/>
    </font>
    <font>
      <sz val="11"/>
      <name val="Comic Sans MS"/>
      <family val="4"/>
    </font>
    <font>
      <sz val="11"/>
      <name val="細明體"/>
      <family val="3"/>
      <charset val="136"/>
    </font>
    <font>
      <sz val="11"/>
      <name val="新細明體"/>
      <family val="1"/>
      <charset val="136"/>
    </font>
    <font>
      <sz val="11"/>
      <name val="細明體"/>
      <family val="4"/>
      <charset val="136"/>
    </font>
    <font>
      <sz val="12"/>
      <color rgb="FFFF0000"/>
      <name val="新細明體"/>
      <family val="1"/>
      <charset val="136"/>
    </font>
    <font>
      <sz val="10"/>
      <color theme="1"/>
      <name val="Comic Sans MS"/>
      <family val="4"/>
    </font>
    <font>
      <sz val="9"/>
      <color theme="1"/>
      <name val="Comic Sans MS"/>
      <family val="4"/>
    </font>
    <font>
      <sz val="12"/>
      <color theme="1"/>
      <name val="新細明體"/>
      <family val="1"/>
      <charset val="136"/>
    </font>
    <font>
      <sz val="9"/>
      <color theme="1"/>
      <name val="新細明體"/>
      <family val="3"/>
      <charset val="136"/>
    </font>
    <font>
      <sz val="8"/>
      <color theme="1"/>
      <name val="Comic Sans MS"/>
      <family val="4"/>
    </font>
    <font>
      <sz val="7"/>
      <color theme="1"/>
      <name val="Comic Sans MS"/>
      <family val="4"/>
    </font>
    <font>
      <sz val="9"/>
      <color theme="1"/>
      <name val="細明體"/>
      <family val="4"/>
      <charset val="136"/>
    </font>
    <font>
      <sz val="7"/>
      <name val="細明體"/>
      <family val="3"/>
      <charset val="136"/>
    </font>
    <font>
      <u/>
      <sz val="12"/>
      <color theme="10"/>
      <name val="新細明體"/>
      <family val="1"/>
      <charset val="136"/>
    </font>
    <font>
      <sz val="8.5"/>
      <color rgb="FFFF0000"/>
      <name val="Comic Sans MS"/>
      <family val="4"/>
    </font>
    <font>
      <sz val="8.5"/>
      <color rgb="FFFF0000"/>
      <name val="新細明體"/>
      <family val="1"/>
      <charset val="136"/>
    </font>
    <font>
      <sz val="8.5"/>
      <color rgb="FF0070C0"/>
      <name val="細明體"/>
      <family val="4"/>
      <charset val="136"/>
    </font>
    <font>
      <sz val="8.5"/>
      <color rgb="FF0070C0"/>
      <name val="Comic Sans MS"/>
      <family val="4"/>
    </font>
    <font>
      <sz val="9"/>
      <name val="Comic Sans MS"/>
      <family val="3"/>
    </font>
    <font>
      <sz val="12"/>
      <color rgb="FFFF0000"/>
      <name val="Calibri"/>
      <family val="2"/>
    </font>
    <font>
      <sz val="12"/>
      <color rgb="FFFF0000"/>
      <name val="細明體"/>
      <family val="2"/>
      <charset val="136"/>
    </font>
    <font>
      <sz val="11"/>
      <color rgb="FFFF0000"/>
      <name val="Calibri"/>
      <family val="2"/>
    </font>
    <font>
      <sz val="10"/>
      <color rgb="FFFF0000"/>
      <name val="細明體"/>
      <family val="3"/>
      <charset val="136"/>
    </font>
    <font>
      <sz val="10"/>
      <color rgb="FFFF0000"/>
      <name val="Comic Sans MS"/>
      <family val="4"/>
    </font>
    <font>
      <sz val="9"/>
      <color rgb="FFFF0000"/>
      <name val="Comic Sans MS"/>
      <family val="4"/>
    </font>
    <font>
      <b/>
      <sz val="14"/>
      <color rgb="FFFF0000"/>
      <name val="Calibri"/>
      <family val="3"/>
    </font>
    <font>
      <sz val="8.5"/>
      <name val="新細明體"/>
      <family val="4"/>
      <charset val="136"/>
    </font>
    <font>
      <sz val="8.5"/>
      <name val="Comic Sans MS"/>
      <family val="1"/>
    </font>
    <font>
      <sz val="10"/>
      <name val="Calibri"/>
      <family val="2"/>
    </font>
    <font>
      <sz val="10"/>
      <name val="Calibri"/>
      <family val="3"/>
    </font>
    <font>
      <b/>
      <u/>
      <sz val="9"/>
      <name val="Comic Sans MS"/>
      <family val="4"/>
    </font>
    <font>
      <sz val="9"/>
      <color indexed="8"/>
      <name val="Comic Sans MS"/>
      <family val="4"/>
    </font>
    <font>
      <sz val="9"/>
      <color indexed="10"/>
      <name val="Comic Sans MS"/>
      <family val="4"/>
    </font>
    <font>
      <b/>
      <sz val="9"/>
      <color indexed="10"/>
      <name val="細明體"/>
      <family val="3"/>
      <charset val="136"/>
    </font>
    <font>
      <b/>
      <sz val="9"/>
      <color indexed="1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44" fontId="3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8" fontId="6" fillId="3" borderId="1">
      <alignment horizontal="right" vertical="center" wrapText="1"/>
      <protection locked="0"/>
    </xf>
    <xf numFmtId="0" fontId="58" fillId="0" borderId="0" applyNumberFormat="0" applyFill="0" applyBorder="0" applyAlignment="0" applyProtection="0">
      <alignment vertical="center"/>
    </xf>
  </cellStyleXfs>
  <cellXfs count="222">
    <xf numFmtId="0" fontId="0" fillId="0" borderId="0" xfId="0">
      <alignment vertical="center"/>
    </xf>
    <xf numFmtId="176" fontId="5" fillId="0" borderId="0" xfId="2" applyNumberFormat="1" applyFont="1" applyFill="1" applyBorder="1" applyProtection="1">
      <alignment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distributed" wrapText="1"/>
      <protection hidden="1"/>
    </xf>
    <xf numFmtId="0" fontId="4" fillId="0" borderId="0" xfId="0" applyFont="1" applyProtection="1">
      <alignment vertical="center"/>
      <protection hidden="1"/>
    </xf>
    <xf numFmtId="177" fontId="5" fillId="0" borderId="0" xfId="0" applyNumberFormat="1" applyFont="1" applyAlignment="1" applyProtection="1">
      <alignment horizontal="right" vertical="center"/>
      <protection hidden="1"/>
    </xf>
    <xf numFmtId="0" fontId="5" fillId="0" borderId="0" xfId="0" applyFont="1" applyProtection="1">
      <alignment vertical="center"/>
      <protection hidden="1"/>
    </xf>
    <xf numFmtId="0" fontId="13" fillId="0" borderId="0" xfId="0" applyFont="1" applyProtection="1">
      <alignment vertical="center"/>
      <protection hidden="1"/>
    </xf>
    <xf numFmtId="0" fontId="22" fillId="0" borderId="0" xfId="0" applyFont="1" applyProtection="1">
      <alignment vertical="center"/>
      <protection hidden="1"/>
    </xf>
    <xf numFmtId="0" fontId="9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8" fillId="0" borderId="0" xfId="0" applyFont="1" applyProtection="1">
      <alignment vertical="center"/>
      <protection hidden="1"/>
    </xf>
    <xf numFmtId="177" fontId="8" fillId="0" borderId="0" xfId="0" applyNumberFormat="1" applyFont="1" applyAlignment="1" applyProtection="1">
      <alignment horizontal="right" vertical="center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0" fontId="6" fillId="0" borderId="16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176" fontId="14" fillId="0" borderId="0" xfId="1" applyNumberFormat="1" applyFont="1" applyAlignment="1" applyProtection="1">
      <alignment horizontal="right" vertical="center"/>
      <protection hidden="1"/>
    </xf>
    <xf numFmtId="0" fontId="17" fillId="0" borderId="17" xfId="0" applyFont="1" applyBorder="1" applyProtection="1">
      <alignment vertical="center"/>
      <protection hidden="1"/>
    </xf>
    <xf numFmtId="0" fontId="8" fillId="0" borderId="18" xfId="0" applyFont="1" applyBorder="1" applyAlignment="1" applyProtection="1">
      <alignment vertical="distributed"/>
      <protection hidden="1"/>
    </xf>
    <xf numFmtId="0" fontId="16" fillId="0" borderId="0" xfId="0" applyFont="1" applyAlignment="1" applyProtection="1">
      <alignment vertical="center" wrapText="1"/>
      <protection hidden="1"/>
    </xf>
    <xf numFmtId="0" fontId="8" fillId="0" borderId="19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distributed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8" fillId="0" borderId="23" xfId="0" applyFont="1" applyBorder="1" applyAlignment="1" applyProtection="1">
      <alignment horizontal="left" vertical="center"/>
      <protection hidden="1"/>
    </xf>
    <xf numFmtId="0" fontId="8" fillId="0" borderId="14" xfId="0" applyFont="1" applyBorder="1" applyProtection="1">
      <alignment vertical="center"/>
      <protection hidden="1"/>
    </xf>
    <xf numFmtId="0" fontId="5" fillId="0" borderId="14" xfId="0" applyFont="1" applyBorder="1" applyProtection="1">
      <alignment vertical="center"/>
      <protection hidden="1"/>
    </xf>
    <xf numFmtId="176" fontId="6" fillId="0" borderId="22" xfId="3" applyNumberFormat="1" applyFont="1" applyFill="1" applyBorder="1" applyAlignment="1" applyProtection="1">
      <alignment vertical="center"/>
      <protection hidden="1"/>
    </xf>
    <xf numFmtId="176" fontId="6" fillId="0" borderId="13" xfId="3" applyNumberFormat="1" applyFont="1" applyFill="1" applyBorder="1" applyAlignment="1" applyProtection="1">
      <alignment vertical="center"/>
      <protection hidden="1"/>
    </xf>
    <xf numFmtId="0" fontId="1" fillId="0" borderId="0" xfId="0" applyFont="1" applyProtection="1">
      <alignment vertical="center"/>
      <protection hidden="1"/>
    </xf>
    <xf numFmtId="176" fontId="5" fillId="0" borderId="0" xfId="3" applyNumberFormat="1" applyFont="1" applyFill="1" applyBorder="1" applyProtection="1">
      <alignment vertical="center"/>
      <protection hidden="1"/>
    </xf>
    <xf numFmtId="0" fontId="29" fillId="0" borderId="0" xfId="0" applyFont="1" applyAlignment="1" applyProtection="1">
      <alignment horizontal="left"/>
      <protection locked="0"/>
    </xf>
    <xf numFmtId="0" fontId="29" fillId="0" borderId="0" xfId="0" applyFont="1">
      <alignment vertical="center"/>
    </xf>
    <xf numFmtId="0" fontId="29" fillId="0" borderId="18" xfId="0" applyFont="1" applyBorder="1" applyAlignment="1" applyProtection="1">
      <alignment horizontal="left"/>
      <protection locked="0"/>
    </xf>
    <xf numFmtId="0" fontId="32" fillId="0" borderId="18" xfId="0" applyFont="1" applyBorder="1" applyAlignment="1" applyProtection="1">
      <alignment horizontal="left"/>
      <protection hidden="1"/>
    </xf>
    <xf numFmtId="0" fontId="29" fillId="0" borderId="18" xfId="0" applyFont="1" applyBorder="1">
      <alignment vertical="center"/>
    </xf>
    <xf numFmtId="177" fontId="33" fillId="0" borderId="18" xfId="0" applyNumberFormat="1" applyFont="1" applyBorder="1" applyAlignment="1" applyProtection="1">
      <alignment horizontal="right" vertical="center"/>
      <protection hidden="1"/>
    </xf>
    <xf numFmtId="0" fontId="34" fillId="0" borderId="22" xfId="0" applyFont="1" applyBorder="1" applyProtection="1">
      <alignment vertical="center"/>
      <protection hidden="1"/>
    </xf>
    <xf numFmtId="0" fontId="32" fillId="0" borderId="0" xfId="0" applyFont="1" applyAlignment="1" applyProtection="1">
      <alignment horizontal="left"/>
      <protection hidden="1"/>
    </xf>
    <xf numFmtId="177" fontId="33" fillId="0" borderId="0" xfId="0" applyNumberFormat="1" applyFont="1" applyAlignment="1" applyProtection="1">
      <alignment horizontal="right" vertical="center"/>
      <protection hidden="1"/>
    </xf>
    <xf numFmtId="0" fontId="34" fillId="0" borderId="13" xfId="0" applyFont="1" applyBorder="1" applyProtection="1">
      <alignment vertical="center"/>
      <protection hidden="1"/>
    </xf>
    <xf numFmtId="0" fontId="35" fillId="2" borderId="23" xfId="0" applyFont="1" applyFill="1" applyBorder="1" applyAlignment="1" applyProtection="1">
      <alignment horizontal="left"/>
      <protection hidden="1"/>
    </xf>
    <xf numFmtId="0" fontId="29" fillId="2" borderId="14" xfId="0" applyFont="1" applyFill="1" applyBorder="1" applyAlignment="1" applyProtection="1">
      <alignment horizontal="left"/>
      <protection locked="0"/>
    </xf>
    <xf numFmtId="0" fontId="32" fillId="2" borderId="14" xfId="0" applyFont="1" applyFill="1" applyBorder="1" applyAlignment="1" applyProtection="1">
      <alignment horizontal="left"/>
      <protection hidden="1"/>
    </xf>
    <xf numFmtId="0" fontId="29" fillId="2" borderId="14" xfId="0" applyFont="1" applyFill="1" applyBorder="1">
      <alignment vertical="center"/>
    </xf>
    <xf numFmtId="177" fontId="33" fillId="2" borderId="14" xfId="0" applyNumberFormat="1" applyFont="1" applyFill="1" applyBorder="1" applyAlignment="1" applyProtection="1">
      <alignment horizontal="right" vertical="center"/>
      <protection hidden="1"/>
    </xf>
    <xf numFmtId="0" fontId="34" fillId="2" borderId="15" xfId="0" applyFont="1" applyFill="1" applyBorder="1" applyProtection="1">
      <alignment vertical="center"/>
      <protection hidden="1"/>
    </xf>
    <xf numFmtId="176" fontId="27" fillId="0" borderId="5" xfId="1" quotePrefix="1" applyNumberFormat="1" applyFont="1" applyBorder="1" applyAlignment="1" applyProtection="1">
      <alignment horizontal="center" vertical="center" wrapText="1"/>
      <protection hidden="1"/>
    </xf>
    <xf numFmtId="0" fontId="37" fillId="0" borderId="41" xfId="0" applyFont="1" applyBorder="1" applyAlignment="1" applyProtection="1">
      <alignment horizontal="center" vertical="center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177" fontId="8" fillId="0" borderId="13" xfId="0" applyNumberFormat="1" applyFont="1" applyBorder="1" applyAlignment="1" applyProtection="1">
      <alignment horizontal="right" vertical="distributed"/>
      <protection hidden="1"/>
    </xf>
    <xf numFmtId="177" fontId="5" fillId="0" borderId="13" xfId="0" applyNumberFormat="1" applyFont="1" applyBorder="1" applyAlignment="1" applyProtection="1">
      <alignment horizontal="right" vertical="center"/>
      <protection hidden="1"/>
    </xf>
    <xf numFmtId="177" fontId="5" fillId="0" borderId="15" xfId="0" applyNumberFormat="1" applyFont="1" applyBorder="1" applyAlignment="1" applyProtection="1">
      <alignment horizontal="right" vertical="center"/>
      <protection hidden="1"/>
    </xf>
    <xf numFmtId="0" fontId="31" fillId="0" borderId="17" xfId="0" applyFont="1" applyBorder="1" applyAlignment="1" applyProtection="1">
      <alignment horizontal="left"/>
      <protection hidden="1"/>
    </xf>
    <xf numFmtId="0" fontId="31" fillId="0" borderId="19" xfId="0" applyFont="1" applyBorder="1" applyAlignment="1" applyProtection="1">
      <alignment horizontal="left"/>
      <protection hidden="1"/>
    </xf>
    <xf numFmtId="176" fontId="5" fillId="0" borderId="0" xfId="0" applyNumberFormat="1" applyFont="1" applyAlignment="1" applyProtection="1">
      <alignment vertical="center" wrapText="1"/>
      <protection hidden="1"/>
    </xf>
    <xf numFmtId="177" fontId="8" fillId="0" borderId="0" xfId="0" applyNumberFormat="1" applyFont="1" applyAlignment="1" applyProtection="1">
      <alignment horizontal="right" vertical="center" wrapText="1"/>
      <protection hidden="1"/>
    </xf>
    <xf numFmtId="177" fontId="8" fillId="0" borderId="22" xfId="0" applyNumberFormat="1" applyFont="1" applyBorder="1" applyAlignment="1" applyProtection="1">
      <alignment horizontal="right" vertical="distributed"/>
      <protection hidden="1"/>
    </xf>
    <xf numFmtId="44" fontId="38" fillId="0" borderId="42" xfId="0" applyNumberFormat="1" applyFont="1" applyBorder="1" applyAlignment="1" applyProtection="1">
      <alignment horizontal="center" vertical="center" wrapText="1"/>
      <protection hidden="1"/>
    </xf>
    <xf numFmtId="0" fontId="5" fillId="0" borderId="0" xfId="0" quotePrefix="1" applyFont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176" fontId="8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8" fillId="0" borderId="1" xfId="1" quotePrefix="1" applyNumberFormat="1" applyFont="1" applyBorder="1" applyAlignment="1" applyProtection="1">
      <alignment vertical="center" wrapText="1"/>
      <protection hidden="1"/>
    </xf>
    <xf numFmtId="178" fontId="6" fillId="0" borderId="1" xfId="0" applyNumberFormat="1" applyFont="1" applyBorder="1" applyAlignment="1" applyProtection="1">
      <alignment horizontal="right" vertical="center" wrapText="1"/>
      <protection locked="0"/>
    </xf>
    <xf numFmtId="176" fontId="10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50" fillId="0" borderId="8" xfId="0" applyFont="1" applyBorder="1" applyAlignment="1" applyProtection="1">
      <alignment horizontal="center" vertical="center" wrapText="1"/>
      <protection hidden="1"/>
    </xf>
    <xf numFmtId="176" fontId="51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51" fillId="0" borderId="1" xfId="1" quotePrefix="1" applyNumberFormat="1" applyFont="1" applyBorder="1" applyAlignment="1" applyProtection="1">
      <alignment vertical="center" wrapText="1"/>
      <protection hidden="1"/>
    </xf>
    <xf numFmtId="178" fontId="54" fillId="0" borderId="1" xfId="0" applyNumberFormat="1" applyFont="1" applyBorder="1" applyAlignment="1" applyProtection="1">
      <alignment horizontal="right" vertical="center" wrapText="1"/>
      <protection locked="0"/>
    </xf>
    <xf numFmtId="176" fontId="55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50" fillId="0" borderId="0" xfId="0" applyFont="1" applyAlignment="1" applyProtection="1">
      <alignment vertical="center" wrapText="1"/>
      <protection hidden="1"/>
    </xf>
    <xf numFmtId="0" fontId="64" fillId="2" borderId="19" xfId="0" applyFont="1" applyFill="1" applyBorder="1" applyAlignment="1" applyProtection="1">
      <alignment horizontal="left"/>
      <protection hidden="1"/>
    </xf>
    <xf numFmtId="0" fontId="66" fillId="2" borderId="0" xfId="0" applyFont="1" applyFill="1" applyAlignment="1" applyProtection="1">
      <alignment horizontal="left"/>
      <protection locked="0"/>
    </xf>
    <xf numFmtId="0" fontId="67" fillId="2" borderId="0" xfId="0" applyFont="1" applyFill="1" applyAlignment="1" applyProtection="1">
      <alignment horizontal="left"/>
      <protection hidden="1"/>
    </xf>
    <xf numFmtId="0" fontId="66" fillId="2" borderId="0" xfId="0" applyFont="1" applyFill="1">
      <alignment vertical="center"/>
    </xf>
    <xf numFmtId="177" fontId="68" fillId="2" borderId="0" xfId="0" applyNumberFormat="1" applyFont="1" applyFill="1" applyAlignment="1" applyProtection="1">
      <alignment horizontal="right" vertical="center"/>
      <protection hidden="1"/>
    </xf>
    <xf numFmtId="0" fontId="69" fillId="2" borderId="13" xfId="0" applyFont="1" applyFill="1" applyBorder="1" applyProtection="1">
      <alignment vertical="center"/>
      <protection hidden="1"/>
    </xf>
    <xf numFmtId="0" fontId="50" fillId="0" borderId="10" xfId="0" applyFont="1" applyBorder="1" applyAlignment="1" applyProtection="1">
      <alignment horizontal="center" vertical="center" wrapText="1"/>
      <protection hidden="1"/>
    </xf>
    <xf numFmtId="176" fontId="51" fillId="0" borderId="2" xfId="1" quotePrefix="1" applyNumberFormat="1" applyFont="1" applyBorder="1" applyAlignment="1" applyProtection="1">
      <alignment horizontal="left" vertical="center" wrapText="1"/>
      <protection hidden="1"/>
    </xf>
    <xf numFmtId="176" fontId="51" fillId="0" borderId="2" xfId="1" quotePrefix="1" applyNumberFormat="1" applyFont="1" applyBorder="1" applyAlignment="1" applyProtection="1">
      <alignment vertical="center" wrapText="1"/>
      <protection hidden="1"/>
    </xf>
    <xf numFmtId="178" fontId="54" fillId="0" borderId="2" xfId="0" applyNumberFormat="1" applyFont="1" applyBorder="1" applyAlignment="1" applyProtection="1">
      <alignment horizontal="right" vertical="center" wrapText="1"/>
      <protection locked="0"/>
    </xf>
    <xf numFmtId="176" fontId="55" fillId="0" borderId="11" xfId="1" quotePrefix="1" applyNumberFormat="1" applyFont="1" applyBorder="1" applyAlignment="1" applyProtection="1">
      <alignment horizontal="left" vertical="center" wrapText="1"/>
      <protection hidden="1"/>
    </xf>
    <xf numFmtId="0" fontId="15" fillId="0" borderId="0" xfId="0" applyFont="1" applyAlignment="1" applyProtection="1">
      <alignment horizontal="left" vertical="center"/>
      <protection locked="0"/>
    </xf>
    <xf numFmtId="0" fontId="40" fillId="0" borderId="0" xfId="0" applyFont="1" applyAlignment="1" applyProtection="1">
      <alignment horizontal="center" vertical="center"/>
      <protection hidden="1"/>
    </xf>
    <xf numFmtId="0" fontId="42" fillId="0" borderId="0" xfId="0" applyFont="1" applyProtection="1">
      <alignment vertical="center"/>
      <protection hidden="1"/>
    </xf>
    <xf numFmtId="0" fontId="40" fillId="0" borderId="0" xfId="0" applyFont="1" applyProtection="1">
      <alignment vertical="center"/>
      <protection hidden="1"/>
    </xf>
    <xf numFmtId="177" fontId="40" fillId="0" borderId="0" xfId="0" applyNumberFormat="1" applyFont="1" applyAlignment="1" applyProtection="1">
      <alignment horizontal="right" vertical="center"/>
      <protection hidden="1"/>
    </xf>
    <xf numFmtId="0" fontId="41" fillId="0" borderId="3" xfId="0" applyFont="1" applyBorder="1" applyAlignment="1" applyProtection="1">
      <alignment horizontal="center" vertical="center" wrapText="1"/>
      <protection hidden="1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40" fillId="0" borderId="24" xfId="0" applyFont="1" applyBorder="1" applyAlignment="1" applyProtection="1">
      <alignment horizontal="center" vertical="center" wrapText="1"/>
      <protection hidden="1"/>
    </xf>
    <xf numFmtId="176" fontId="40" fillId="0" borderId="4" xfId="1" quotePrefix="1" applyNumberFormat="1" applyFont="1" applyBorder="1" applyAlignment="1" applyProtection="1">
      <alignment horizontal="center" vertical="center" wrapText="1"/>
      <protection hidden="1"/>
    </xf>
    <xf numFmtId="0" fontId="10" fillId="0" borderId="16" xfId="0" applyFont="1" applyBorder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vertical="center" wrapText="1"/>
      <protection hidden="1"/>
    </xf>
    <xf numFmtId="0" fontId="40" fillId="0" borderId="6" xfId="0" applyFont="1" applyBorder="1" applyAlignment="1" applyProtection="1">
      <alignment horizontal="center" vertical="center" wrapText="1"/>
      <protection hidden="1"/>
    </xf>
    <xf numFmtId="176" fontId="40" fillId="0" borderId="25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5" xfId="1" quotePrefix="1" applyNumberFormat="1" applyFont="1" applyBorder="1" applyAlignment="1" applyProtection="1">
      <alignment vertical="center" wrapText="1"/>
      <protection hidden="1"/>
    </xf>
    <xf numFmtId="178" fontId="40" fillId="0" borderId="25" xfId="0" applyNumberFormat="1" applyFont="1" applyBorder="1" applyAlignment="1" applyProtection="1">
      <alignment horizontal="right" vertical="center" wrapText="1"/>
      <protection locked="0"/>
    </xf>
    <xf numFmtId="176" fontId="40" fillId="0" borderId="7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8" xfId="0" applyFont="1" applyBorder="1" applyAlignment="1" applyProtection="1">
      <alignment horizontal="center" vertical="center" wrapText="1"/>
      <protection hidden="1"/>
    </xf>
    <xf numFmtId="176" fontId="40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1" xfId="1" quotePrefix="1" applyNumberFormat="1" applyFont="1" applyBorder="1" applyAlignment="1" applyProtection="1">
      <alignment vertical="center" wrapText="1"/>
      <protection hidden="1"/>
    </xf>
    <xf numFmtId="178" fontId="40" fillId="0" borderId="1" xfId="0" applyNumberFormat="1" applyFont="1" applyBorder="1" applyAlignment="1" applyProtection="1">
      <alignment horizontal="right" vertical="center" wrapText="1"/>
      <protection locked="0"/>
    </xf>
    <xf numFmtId="176" fontId="40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10" xfId="0" applyFont="1" applyBorder="1" applyAlignment="1" applyProtection="1">
      <alignment horizontal="center" vertical="center" wrapText="1"/>
      <protection hidden="1"/>
    </xf>
    <xf numFmtId="176" fontId="40" fillId="0" borderId="2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" xfId="1" quotePrefix="1" applyNumberFormat="1" applyFont="1" applyBorder="1" applyAlignment="1" applyProtection="1">
      <alignment vertical="center" wrapText="1"/>
      <protection hidden="1"/>
    </xf>
    <xf numFmtId="178" fontId="40" fillId="0" borderId="2" xfId="0" applyNumberFormat="1" applyFont="1" applyBorder="1" applyAlignment="1" applyProtection="1">
      <alignment horizontal="right" vertical="center" wrapText="1"/>
      <protection locked="0"/>
    </xf>
    <xf numFmtId="176" fontId="40" fillId="0" borderId="11" xfId="1" quotePrefix="1" applyNumberFormat="1" applyFont="1" applyBorder="1" applyAlignment="1" applyProtection="1">
      <alignment horizontal="left" vertical="center" wrapText="1"/>
      <protection hidden="1"/>
    </xf>
    <xf numFmtId="0" fontId="45" fillId="0" borderId="0" xfId="0" applyFont="1" applyAlignment="1" applyProtection="1">
      <alignment vertical="center" wrapText="1"/>
      <protection hidden="1"/>
    </xf>
    <xf numFmtId="0" fontId="40" fillId="0" borderId="20" xfId="0" applyFont="1" applyBorder="1" applyAlignment="1" applyProtection="1">
      <alignment horizontal="center" vertical="center" wrapText="1"/>
      <protection hidden="1"/>
    </xf>
    <xf numFmtId="176" fontId="40" fillId="0" borderId="21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1" xfId="1" quotePrefix="1" applyNumberFormat="1" applyFont="1" applyBorder="1" applyAlignment="1" applyProtection="1">
      <alignment vertical="center" wrapText="1"/>
      <protection hidden="1"/>
    </xf>
    <xf numFmtId="178" fontId="40" fillId="0" borderId="21" xfId="0" applyNumberFormat="1" applyFont="1" applyBorder="1" applyAlignment="1" applyProtection="1">
      <alignment horizontal="right" vertical="center" wrapText="1"/>
      <protection locked="0"/>
    </xf>
    <xf numFmtId="176" fontId="40" fillId="0" borderId="12" xfId="1" quotePrefix="1" applyNumberFormat="1" applyFont="1" applyBorder="1" applyAlignment="1" applyProtection="1">
      <alignment horizontal="left" vertical="center" wrapText="1"/>
      <protection hidden="1"/>
    </xf>
    <xf numFmtId="0" fontId="45" fillId="0" borderId="0" xfId="0" applyFont="1" applyProtection="1">
      <alignment vertical="center"/>
      <protection hidden="1"/>
    </xf>
    <xf numFmtId="0" fontId="12" fillId="0" borderId="0" xfId="0" applyFont="1" applyProtection="1">
      <alignment vertical="center"/>
      <protection hidden="1"/>
    </xf>
    <xf numFmtId="0" fontId="45" fillId="0" borderId="0" xfId="0" applyFont="1" applyAlignment="1" applyProtection="1">
      <alignment horizontal="center" vertical="center" wrapText="1"/>
      <protection hidden="1"/>
    </xf>
    <xf numFmtId="176" fontId="40" fillId="0" borderId="48" xfId="1" quotePrefix="1" applyNumberFormat="1" applyFont="1" applyBorder="1" applyAlignment="1" applyProtection="1">
      <alignment horizontal="left" vertical="center" wrapText="1"/>
      <protection hidden="1"/>
    </xf>
    <xf numFmtId="176" fontId="59" fillId="0" borderId="46" xfId="1" quotePrefix="1" applyNumberFormat="1" applyFont="1" applyBorder="1" applyAlignment="1" applyProtection="1">
      <alignment horizontal="left" vertical="center" wrapText="1"/>
      <protection hidden="1"/>
    </xf>
    <xf numFmtId="44" fontId="12" fillId="0" borderId="0" xfId="0" applyNumberFormat="1" applyFont="1" applyAlignment="1" applyProtection="1">
      <alignment horizontal="center" vertical="center" wrapText="1"/>
      <protection hidden="1"/>
    </xf>
    <xf numFmtId="177" fontId="8" fillId="0" borderId="18" xfId="0" applyNumberFormat="1" applyFont="1" applyBorder="1" applyAlignment="1" applyProtection="1">
      <alignment horizontal="right" vertical="distributed"/>
      <protection hidden="1"/>
    </xf>
    <xf numFmtId="177" fontId="8" fillId="0" borderId="0" xfId="0" applyNumberFormat="1" applyFont="1" applyAlignment="1" applyProtection="1">
      <alignment horizontal="right" vertical="distributed"/>
      <protection hidden="1"/>
    </xf>
    <xf numFmtId="0" fontId="12" fillId="0" borderId="13" xfId="0" applyFont="1" applyBorder="1" applyAlignment="1" applyProtection="1">
      <alignment vertical="center" wrapText="1"/>
      <protection hidden="1"/>
    </xf>
    <xf numFmtId="177" fontId="5" fillId="0" borderId="14" xfId="0" applyNumberFormat="1" applyFont="1" applyBorder="1" applyAlignment="1" applyProtection="1">
      <alignment horizontal="right" vertical="center"/>
      <protection hidden="1"/>
    </xf>
    <xf numFmtId="0" fontId="45" fillId="0" borderId="38" xfId="0" applyFont="1" applyBorder="1" applyAlignment="1" applyProtection="1">
      <alignment horizontal="center" vertical="center" wrapText="1"/>
      <protection hidden="1"/>
    </xf>
    <xf numFmtId="0" fontId="45" fillId="0" borderId="39" xfId="0" applyFont="1" applyBorder="1" applyAlignment="1" applyProtection="1">
      <alignment horizontal="center" vertical="center" wrapText="1"/>
      <protection hidden="1"/>
    </xf>
    <xf numFmtId="0" fontId="45" fillId="0" borderId="40" xfId="0" applyFont="1" applyBorder="1" applyAlignment="1" applyProtection="1">
      <alignment horizontal="center" vertical="center" wrapText="1"/>
      <protection hidden="1"/>
    </xf>
    <xf numFmtId="176" fontId="40" fillId="0" borderId="26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7" xfId="0" applyFont="1" applyBorder="1" applyProtection="1">
      <alignment vertical="center"/>
      <protection hidden="1"/>
    </xf>
    <xf numFmtId="0" fontId="41" fillId="0" borderId="27" xfId="0" applyFont="1" applyBorder="1">
      <alignment vertical="center"/>
    </xf>
    <xf numFmtId="0" fontId="41" fillId="0" borderId="28" xfId="0" applyFont="1" applyBorder="1">
      <alignment vertical="center"/>
    </xf>
    <xf numFmtId="44" fontId="12" fillId="0" borderId="23" xfId="0" applyNumberFormat="1" applyFont="1" applyBorder="1" applyAlignment="1" applyProtection="1">
      <alignment horizontal="center" vertical="center" wrapText="1"/>
      <protection hidden="1"/>
    </xf>
    <xf numFmtId="44" fontId="12" fillId="0" borderId="15" xfId="0" applyNumberFormat="1" applyFont="1" applyBorder="1" applyAlignment="1" applyProtection="1">
      <alignment horizontal="center" vertical="center" wrapText="1"/>
      <protection hidden="1"/>
    </xf>
    <xf numFmtId="0" fontId="45" fillId="0" borderId="3" xfId="0" applyFont="1" applyBorder="1" applyAlignment="1" applyProtection="1">
      <alignment horizontal="center" vertical="center" wrapText="1"/>
      <protection hidden="1"/>
    </xf>
    <xf numFmtId="0" fontId="45" fillId="0" borderId="4" xfId="0" applyFont="1" applyBorder="1" applyAlignment="1" applyProtection="1">
      <alignment horizontal="center" vertical="center" wrapText="1"/>
      <protection hidden="1"/>
    </xf>
    <xf numFmtId="0" fontId="45" fillId="0" borderId="16" xfId="0" applyFont="1" applyBorder="1" applyAlignment="1" applyProtection="1">
      <alignment horizontal="center" vertical="center" wrapText="1"/>
      <protection hidden="1"/>
    </xf>
    <xf numFmtId="0" fontId="45" fillId="0" borderId="38" xfId="0" applyFont="1" applyBorder="1" applyAlignment="1" applyProtection="1">
      <alignment horizontal="center" vertical="center"/>
      <protection hidden="1"/>
    </xf>
    <xf numFmtId="0" fontId="45" fillId="0" borderId="39" xfId="0" applyFont="1" applyBorder="1" applyAlignment="1" applyProtection="1">
      <alignment horizontal="center" vertical="center"/>
      <protection hidden="1"/>
    </xf>
    <xf numFmtId="0" fontId="45" fillId="0" borderId="40" xfId="0" applyFont="1" applyBorder="1" applyAlignment="1" applyProtection="1">
      <alignment horizontal="center" vertical="center"/>
      <protection hidden="1"/>
    </xf>
    <xf numFmtId="0" fontId="25" fillId="0" borderId="14" xfId="0" applyFont="1" applyBorder="1" applyAlignment="1" applyProtection="1">
      <alignment horizontal="left"/>
      <protection locked="0"/>
    </xf>
    <xf numFmtId="0" fontId="26" fillId="0" borderId="14" xfId="0" applyFont="1" applyBorder="1" applyAlignment="1" applyProtection="1">
      <alignment horizontal="left" vertical="center"/>
      <protection locked="0"/>
    </xf>
    <xf numFmtId="0" fontId="19" fillId="0" borderId="14" xfId="0" applyFont="1" applyBorder="1" applyAlignment="1" applyProtection="1">
      <alignment horizontal="left" vertical="center"/>
      <protection locked="0"/>
    </xf>
    <xf numFmtId="0" fontId="20" fillId="0" borderId="14" xfId="0" applyFont="1" applyBorder="1" applyAlignment="1" applyProtection="1">
      <alignment horizontal="left" vertical="center"/>
      <protection locked="0"/>
    </xf>
    <xf numFmtId="0" fontId="21" fillId="0" borderId="14" xfId="0" applyFont="1" applyBorder="1" applyAlignment="1" applyProtection="1">
      <alignment horizontal="left"/>
      <protection locked="0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40" fillId="0" borderId="39" xfId="0" applyFont="1" applyBorder="1" applyAlignment="1" applyProtection="1">
      <alignment horizontal="center" vertical="center" wrapText="1"/>
      <protection hidden="1"/>
    </xf>
    <xf numFmtId="0" fontId="40" fillId="0" borderId="24" xfId="0" applyFont="1" applyBorder="1" applyAlignment="1" applyProtection="1">
      <alignment horizontal="center" vertical="center" wrapText="1"/>
      <protection hidden="1"/>
    </xf>
    <xf numFmtId="176" fontId="40" fillId="0" borderId="33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4" xfId="0" applyFont="1" applyBorder="1" applyProtection="1">
      <alignment vertical="center"/>
      <protection hidden="1"/>
    </xf>
    <xf numFmtId="0" fontId="41" fillId="0" borderId="34" xfId="0" applyFont="1" applyBorder="1">
      <alignment vertical="center"/>
    </xf>
    <xf numFmtId="0" fontId="41" fillId="0" borderId="35" xfId="0" applyFont="1" applyBorder="1">
      <alignment vertical="center"/>
    </xf>
    <xf numFmtId="176" fontId="40" fillId="0" borderId="30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1" xfId="0" applyFont="1" applyBorder="1" applyProtection="1">
      <alignment vertical="center"/>
      <protection hidden="1"/>
    </xf>
    <xf numFmtId="0" fontId="41" fillId="0" borderId="31" xfId="0" applyFont="1" applyBorder="1">
      <alignment vertical="center"/>
    </xf>
    <xf numFmtId="0" fontId="41" fillId="0" borderId="32" xfId="0" applyFont="1" applyBorder="1">
      <alignment vertical="center"/>
    </xf>
    <xf numFmtId="176" fontId="40" fillId="0" borderId="25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5" xfId="0" applyFont="1" applyBorder="1" applyProtection="1">
      <alignment vertical="center"/>
      <protection hidden="1"/>
    </xf>
    <xf numFmtId="0" fontId="41" fillId="0" borderId="25" xfId="0" applyFont="1" applyBorder="1">
      <alignment vertical="center"/>
    </xf>
    <xf numFmtId="176" fontId="40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1" xfId="0" applyFont="1" applyBorder="1" applyProtection="1">
      <alignment vertical="center"/>
      <protection hidden="1"/>
    </xf>
    <xf numFmtId="0" fontId="41" fillId="0" borderId="1" xfId="0" applyFont="1" applyBorder="1">
      <alignment vertical="center"/>
    </xf>
    <xf numFmtId="176" fontId="40" fillId="0" borderId="2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" xfId="0" applyFont="1" applyBorder="1" applyProtection="1">
      <alignment vertical="center"/>
      <protection hidden="1"/>
    </xf>
    <xf numFmtId="0" fontId="41" fillId="0" borderId="2" xfId="0" applyFont="1" applyBorder="1">
      <alignment vertical="center"/>
    </xf>
    <xf numFmtId="176" fontId="40" fillId="0" borderId="29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6" xfId="0" applyFont="1" applyBorder="1" applyProtection="1">
      <alignment vertical="center"/>
      <protection hidden="1"/>
    </xf>
    <xf numFmtId="0" fontId="41" fillId="0" borderId="36" xfId="0" applyFont="1" applyBorder="1">
      <alignment vertical="center"/>
    </xf>
    <xf numFmtId="0" fontId="41" fillId="0" borderId="37" xfId="0" applyFont="1" applyBorder="1">
      <alignment vertical="center"/>
    </xf>
    <xf numFmtId="0" fontId="59" fillId="0" borderId="49" xfId="0" applyFont="1" applyBorder="1" applyAlignment="1" applyProtection="1">
      <alignment horizontal="center" vertical="center" wrapText="1"/>
      <protection hidden="1"/>
    </xf>
    <xf numFmtId="0" fontId="49" fillId="0" borderId="43" xfId="0" applyFont="1" applyBorder="1" applyAlignment="1">
      <alignment horizontal="center" vertical="center" wrapText="1"/>
    </xf>
    <xf numFmtId="176" fontId="61" fillId="0" borderId="51" xfId="1" quotePrefix="1" applyNumberFormat="1" applyFont="1" applyBorder="1" applyAlignment="1" applyProtection="1">
      <alignment horizontal="left" vertical="center" wrapText="1"/>
      <protection hidden="1"/>
    </xf>
    <xf numFmtId="0" fontId="62" fillId="0" borderId="52" xfId="0" applyFont="1" applyBorder="1" applyProtection="1">
      <alignment vertical="center"/>
      <protection hidden="1"/>
    </xf>
    <xf numFmtId="0" fontId="62" fillId="0" borderId="52" xfId="0" applyFont="1" applyBorder="1">
      <alignment vertical="center"/>
    </xf>
    <xf numFmtId="0" fontId="62" fillId="0" borderId="53" xfId="0" applyFont="1" applyBorder="1">
      <alignment vertical="center"/>
    </xf>
    <xf numFmtId="178" fontId="40" fillId="0" borderId="50" xfId="0" applyNumberFormat="1" applyFont="1" applyBorder="1" applyAlignment="1" applyProtection="1">
      <alignment horizontal="right" vertical="center" wrapText="1"/>
      <protection locked="0"/>
    </xf>
    <xf numFmtId="0" fontId="0" fillId="0" borderId="46" xfId="0" applyBorder="1" applyAlignment="1">
      <alignment vertical="center" wrapText="1"/>
    </xf>
    <xf numFmtId="176" fontId="40" fillId="0" borderId="50" xfId="1" quotePrefix="1" applyNumberFormat="1" applyFont="1" applyBorder="1" applyAlignment="1" applyProtection="1">
      <alignment vertical="center" wrapText="1"/>
      <protection hidden="1"/>
    </xf>
    <xf numFmtId="176" fontId="59" fillId="0" borderId="54" xfId="1" quotePrefix="1" applyNumberFormat="1" applyFont="1" applyBorder="1" applyAlignment="1" applyProtection="1">
      <alignment horizontal="left" vertical="center" wrapText="1"/>
      <protection hidden="1"/>
    </xf>
    <xf numFmtId="0" fontId="49" fillId="0" borderId="47" xfId="0" applyFont="1" applyBorder="1" applyAlignment="1">
      <alignment vertical="center" wrapText="1"/>
    </xf>
    <xf numFmtId="0" fontId="40" fillId="0" borderId="27" xfId="0" applyFont="1" applyBorder="1" applyProtection="1">
      <alignment vertical="center"/>
      <protection hidden="1"/>
    </xf>
    <xf numFmtId="0" fontId="40" fillId="0" borderId="27" xfId="0" applyFont="1" applyBorder="1">
      <alignment vertical="center"/>
    </xf>
    <xf numFmtId="0" fontId="40" fillId="0" borderId="28" xfId="0" applyFont="1" applyBorder="1">
      <alignment vertical="center"/>
    </xf>
    <xf numFmtId="176" fontId="59" fillId="0" borderId="44" xfId="5" quotePrefix="1" applyNumberFormat="1" applyFont="1" applyFill="1" applyBorder="1" applyAlignment="1" applyProtection="1">
      <alignment horizontal="left" vertical="center" wrapText="1"/>
      <protection hidden="1"/>
    </xf>
    <xf numFmtId="0" fontId="59" fillId="0" borderId="14" xfId="5" applyFont="1" applyFill="1" applyBorder="1" applyProtection="1">
      <alignment vertical="center"/>
      <protection hidden="1"/>
    </xf>
    <xf numFmtId="0" fontId="59" fillId="0" borderId="14" xfId="5" applyFont="1" applyFill="1" applyBorder="1">
      <alignment vertical="center"/>
    </xf>
    <xf numFmtId="0" fontId="59" fillId="0" borderId="45" xfId="5" applyFont="1" applyFill="1" applyBorder="1">
      <alignment vertical="center"/>
    </xf>
    <xf numFmtId="176" fontId="8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0" fillId="0" borderId="1" xfId="0" applyBorder="1" applyProtection="1">
      <alignment vertical="center"/>
      <protection hidden="1"/>
    </xf>
    <xf numFmtId="0" fontId="0" fillId="0" borderId="1" xfId="0" applyBorder="1">
      <alignment vertical="center"/>
    </xf>
    <xf numFmtId="0" fontId="8" fillId="0" borderId="5" xfId="0" applyFont="1" applyBorder="1" applyAlignment="1" applyProtection="1">
      <alignment horizontal="center" vertical="center" wrapText="1"/>
      <protection hidden="1"/>
    </xf>
    <xf numFmtId="0" fontId="8" fillId="0" borderId="39" xfId="0" applyFont="1" applyBorder="1" applyAlignment="1" applyProtection="1">
      <alignment horizontal="center" vertical="center" wrapText="1"/>
      <protection hidden="1"/>
    </xf>
    <xf numFmtId="0" fontId="0" fillId="0" borderId="24" xfId="0" applyBorder="1" applyAlignment="1">
      <alignment horizontal="center" vertical="center" wrapText="1"/>
    </xf>
    <xf numFmtId="0" fontId="28" fillId="0" borderId="14" xfId="0" applyFont="1" applyBorder="1" applyAlignment="1" applyProtection="1">
      <alignment horizontal="left" vertical="center"/>
      <protection locked="0"/>
    </xf>
    <xf numFmtId="0" fontId="29" fillId="0" borderId="14" xfId="0" applyFont="1" applyBorder="1" applyAlignment="1" applyProtection="1">
      <alignment horizontal="left" vertical="center"/>
      <protection locked="0"/>
    </xf>
    <xf numFmtId="0" fontId="29" fillId="0" borderId="14" xfId="0" applyFont="1" applyBorder="1" applyProtection="1">
      <alignment vertical="center"/>
      <protection locked="0"/>
    </xf>
    <xf numFmtId="0" fontId="29" fillId="0" borderId="14" xfId="0" applyFont="1" applyBorder="1" applyAlignment="1" applyProtection="1">
      <alignment horizontal="left"/>
      <protection locked="0"/>
    </xf>
    <xf numFmtId="176" fontId="51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52" fillId="0" borderId="1" xfId="0" applyFont="1" applyBorder="1" applyProtection="1">
      <alignment vertical="center"/>
      <protection hidden="1"/>
    </xf>
    <xf numFmtId="0" fontId="52" fillId="0" borderId="1" xfId="0" applyFont="1" applyBorder="1">
      <alignment vertical="center"/>
    </xf>
    <xf numFmtId="176" fontId="51" fillId="0" borderId="2" xfId="1" quotePrefix="1" applyNumberFormat="1" applyFont="1" applyBorder="1" applyAlignment="1" applyProtection="1">
      <alignment horizontal="left" vertical="center" wrapText="1"/>
      <protection hidden="1"/>
    </xf>
    <xf numFmtId="0" fontId="52" fillId="0" borderId="2" xfId="0" applyFont="1" applyBorder="1" applyProtection="1">
      <alignment vertical="center"/>
      <protection hidden="1"/>
    </xf>
    <xf numFmtId="0" fontId="52" fillId="0" borderId="2" xfId="0" applyFont="1" applyBorder="1">
      <alignment vertical="center"/>
    </xf>
    <xf numFmtId="0" fontId="73" fillId="0" borderId="0" xfId="0" applyFont="1" applyAlignment="1" applyProtection="1">
      <alignment horizontal="left"/>
      <protection hidden="1"/>
    </xf>
    <xf numFmtId="0" fontId="74" fillId="0" borderId="0" xfId="0" applyFont="1" applyAlignment="1" applyProtection="1">
      <alignment horizontal="left"/>
      <protection hidden="1"/>
    </xf>
    <xf numFmtId="0" fontId="5" fillId="0" borderId="39" xfId="0" applyFont="1" applyBorder="1" applyAlignment="1" applyProtection="1">
      <alignment horizontal="left"/>
      <protection hidden="1"/>
    </xf>
    <xf numFmtId="0" fontId="0" fillId="0" borderId="39" xfId="0" applyBorder="1" applyAlignment="1">
      <alignment horizontal="left" vertical="center"/>
    </xf>
    <xf numFmtId="176" fontId="40" fillId="0" borderId="0" xfId="3" applyNumberFormat="1" applyFont="1" applyFill="1" applyBorder="1" applyProtection="1">
      <alignment vertical="center"/>
      <protection hidden="1"/>
    </xf>
    <xf numFmtId="0" fontId="75" fillId="0" borderId="17" xfId="0" applyFont="1" applyBorder="1" applyProtection="1">
      <alignment vertical="center"/>
      <protection hidden="1"/>
    </xf>
    <xf numFmtId="176" fontId="6" fillId="0" borderId="18" xfId="3" applyNumberFormat="1" applyFont="1" applyFill="1" applyBorder="1" applyAlignment="1" applyProtection="1">
      <alignment vertical="center"/>
      <protection hidden="1"/>
    </xf>
    <xf numFmtId="44" fontId="12" fillId="0" borderId="18" xfId="0" applyNumberFormat="1" applyFont="1" applyBorder="1" applyAlignment="1" applyProtection="1">
      <alignment horizontal="center" vertical="center" wrapText="1"/>
      <protection hidden="1"/>
    </xf>
    <xf numFmtId="0" fontId="16" fillId="0" borderId="18" xfId="0" applyFont="1" applyBorder="1" applyAlignment="1" applyProtection="1">
      <alignment vertical="center" wrapText="1"/>
      <protection hidden="1"/>
    </xf>
    <xf numFmtId="176" fontId="6" fillId="0" borderId="0" xfId="3" applyNumberFormat="1" applyFont="1" applyFill="1" applyBorder="1" applyAlignment="1" applyProtection="1">
      <alignment vertical="center"/>
      <protection hidden="1"/>
    </xf>
    <xf numFmtId="0" fontId="76" fillId="0" borderId="0" xfId="0" applyFont="1" applyProtection="1">
      <alignment vertical="center"/>
      <protection hidden="1"/>
    </xf>
    <xf numFmtId="0" fontId="77" fillId="0" borderId="0" xfId="0" applyFont="1" applyProtection="1">
      <alignment vertical="center"/>
      <protection hidden="1"/>
    </xf>
    <xf numFmtId="0" fontId="78" fillId="0" borderId="23" xfId="0" applyFont="1" applyBorder="1" applyAlignment="1" applyProtection="1">
      <alignment horizontal="left" vertical="center"/>
      <protection hidden="1"/>
    </xf>
    <xf numFmtId="0" fontId="77" fillId="0" borderId="14" xfId="0" applyFont="1" applyBorder="1" applyProtection="1">
      <alignment vertical="center"/>
      <protection hidden="1"/>
    </xf>
    <xf numFmtId="0" fontId="8" fillId="0" borderId="14" xfId="0" applyFont="1" applyBorder="1" applyAlignment="1" applyProtection="1">
      <alignment vertical="distributed"/>
      <protection hidden="1"/>
    </xf>
    <xf numFmtId="177" fontId="8" fillId="0" borderId="14" xfId="0" applyNumberFormat="1" applyFont="1" applyBorder="1" applyAlignment="1" applyProtection="1">
      <alignment horizontal="right" vertical="distributed"/>
      <protection hidden="1"/>
    </xf>
    <xf numFmtId="0" fontId="12" fillId="0" borderId="15" xfId="0" applyFont="1" applyBorder="1" applyAlignment="1" applyProtection="1">
      <alignment vertical="center" wrapText="1"/>
      <protection hidden="1"/>
    </xf>
  </cellXfs>
  <cellStyles count="6">
    <cellStyle name="一般" xfId="0" builtinId="0"/>
    <cellStyle name="一般_送貨單" xfId="1" xr:uid="{00000000-0005-0000-0000-000001000000}"/>
    <cellStyle name="貨幣" xfId="2" builtinId="4"/>
    <cellStyle name="貨幣 2" xfId="3" xr:uid="{4D38E311-9AD2-4FE3-9F10-E1166ABD1A26}"/>
    <cellStyle name="超連結" xfId="5" builtinId="8"/>
    <cellStyle name="樣式 1" xfId="4" xr:uid="{D9005B1F-0DC3-4DD7-9A8B-1FE4881CBC5D}"/>
  </cellStyles>
  <dxfs count="28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ndense val="0"/>
        <extend val="0"/>
        <color indexed="12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  <color rgb="FFFF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19050</xdr:rowOff>
    </xdr:from>
    <xdr:to>
      <xdr:col>4</xdr:col>
      <xdr:colOff>304800</xdr:colOff>
      <xdr:row>0</xdr:row>
      <xdr:rowOff>161925</xdr:rowOff>
    </xdr:to>
    <xdr:sp macro="" textlink="">
      <xdr:nvSpPr>
        <xdr:cNvPr id="9219" name="WordArt 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0" y="19050"/>
          <a:ext cx="1371600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1000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noFill/>
              <a:effectLst/>
              <a:latin typeface="新細明體"/>
              <a:ea typeface="新細明體"/>
            </a:rPr>
            <a:t>香港思進言語治療中心有限公司</a:t>
          </a:r>
        </a:p>
      </xdr:txBody>
    </xdr:sp>
    <xdr:clientData/>
  </xdr:twoCellAnchor>
  <xdr:twoCellAnchor>
    <xdr:from>
      <xdr:col>1</xdr:col>
      <xdr:colOff>504825</xdr:colOff>
      <xdr:row>0</xdr:row>
      <xdr:rowOff>19050</xdr:rowOff>
    </xdr:from>
    <xdr:to>
      <xdr:col>3</xdr:col>
      <xdr:colOff>219075</xdr:colOff>
      <xdr:row>4</xdr:row>
      <xdr:rowOff>0</xdr:rowOff>
    </xdr:to>
    <xdr:sp macro="" textlink="">
      <xdr:nvSpPr>
        <xdr:cNvPr id="9599" name="Oval 4">
          <a:extLst>
            <a:ext uri="{FF2B5EF4-FFF2-40B4-BE49-F238E27FC236}">
              <a16:creationId xmlns:a16="http://schemas.microsoft.com/office/drawing/2014/main" id="{00000000-0008-0000-0000-00007F250000}"/>
            </a:ext>
          </a:extLst>
        </xdr:cNvPr>
        <xdr:cNvSpPr>
          <a:spLocks noChangeArrowheads="1"/>
        </xdr:cNvSpPr>
      </xdr:nvSpPr>
      <xdr:spPr bwMode="auto">
        <a:xfrm>
          <a:off x="657225" y="19050"/>
          <a:ext cx="781050" cy="781050"/>
        </a:xfrm>
        <a:prstGeom prst="ellipse">
          <a:avLst/>
        </a:prstGeom>
        <a:gradFill rotWithShape="1">
          <a:gsLst>
            <a:gs pos="0">
              <a:srgbClr val="FFFFFF"/>
            </a:gs>
            <a:gs pos="100000">
              <a:srgbClr val="FFFF00">
                <a:alpha val="54999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FFFFCC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</xdr:row>
      <xdr:rowOff>57150</xdr:rowOff>
    </xdr:from>
    <xdr:to>
      <xdr:col>4</xdr:col>
      <xdr:colOff>285750</xdr:colOff>
      <xdr:row>2</xdr:row>
      <xdr:rowOff>161925</xdr:rowOff>
    </xdr:to>
    <xdr:sp macro="" textlink="">
      <xdr:nvSpPr>
        <xdr:cNvPr id="9221" name="WordArt 5">
          <a:extLst>
            <a:ext uri="{FF2B5EF4-FFF2-40B4-BE49-F238E27FC236}">
              <a16:creationId xmlns:a16="http://schemas.microsoft.com/office/drawing/2014/main" id="{00000000-0008-0000-0000-000005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5350" y="247650"/>
          <a:ext cx="1971675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2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PROGRESS</a:t>
          </a:r>
          <a:endParaRPr lang="zh-TW" altLang="en-US" sz="2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2</xdr:col>
      <xdr:colOff>228600</xdr:colOff>
      <xdr:row>3</xdr:row>
      <xdr:rowOff>28575</xdr:rowOff>
    </xdr:from>
    <xdr:to>
      <xdr:col>4</xdr:col>
      <xdr:colOff>304800</xdr:colOff>
      <xdr:row>3</xdr:row>
      <xdr:rowOff>161925</xdr:rowOff>
    </xdr:to>
    <xdr:sp macro="" textlink="">
      <xdr:nvSpPr>
        <xdr:cNvPr id="9222" name="WordArt 6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14400" y="685800"/>
          <a:ext cx="1981200" cy="1714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SPEECH THERAPY CENTRE CO LTD.</a:t>
          </a:r>
          <a:endParaRPr lang="zh-TW" altLang="en-US" sz="12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3</xdr:col>
      <xdr:colOff>66675</xdr:colOff>
      <xdr:row>4</xdr:row>
      <xdr:rowOff>0</xdr:rowOff>
    </xdr:from>
    <xdr:to>
      <xdr:col>4</xdr:col>
      <xdr:colOff>247650</xdr:colOff>
      <xdr:row>4</xdr:row>
      <xdr:rowOff>0</xdr:rowOff>
    </xdr:to>
    <xdr:sp macro="" textlink="">
      <xdr:nvSpPr>
        <xdr:cNvPr id="9223" name="WordArt 7">
          <a:extLst>
            <a:ext uri="{FF2B5EF4-FFF2-40B4-BE49-F238E27FC236}">
              <a16:creationId xmlns:a16="http://schemas.microsoft.com/office/drawing/2014/main" id="{00000000-0008-0000-0000-000007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57325" y="914400"/>
          <a:ext cx="1438275" cy="190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新細明體"/>
              <a:ea typeface="新細明體"/>
            </a:rPr>
            <a:t>.....................</a:t>
          </a:r>
          <a:endParaRPr lang="zh-TW" altLang="en-US" sz="1200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val="008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1</xdr:col>
      <xdr:colOff>0</xdr:colOff>
      <xdr:row>1</xdr:row>
      <xdr:rowOff>171450</xdr:rowOff>
    </xdr:from>
    <xdr:to>
      <xdr:col>2</xdr:col>
      <xdr:colOff>47625</xdr:colOff>
      <xdr:row>2</xdr:row>
      <xdr:rowOff>123825</xdr:rowOff>
    </xdr:to>
    <xdr:sp macro="" textlink="">
      <xdr:nvSpPr>
        <xdr:cNvPr id="9224" name="WordArt 8">
          <a:extLst>
            <a:ext uri="{FF2B5EF4-FFF2-40B4-BE49-F238E27FC236}">
              <a16:creationId xmlns:a16="http://schemas.microsoft.com/office/drawing/2014/main" id="{00000000-0008-0000-0000-000008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" y="361950"/>
          <a:ext cx="723900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Hong Kong</a:t>
          </a:r>
          <a:endParaRPr lang="zh-TW" altLang="en-US" sz="10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4</xdr:row>
          <xdr:rowOff>104775</xdr:rowOff>
        </xdr:from>
        <xdr:to>
          <xdr:col>13</xdr:col>
          <xdr:colOff>714375</xdr:colOff>
          <xdr:row>5</xdr:row>
          <xdr:rowOff>285750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0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6</xdr:row>
          <xdr:rowOff>19050</xdr:rowOff>
        </xdr:from>
        <xdr:to>
          <xdr:col>13</xdr:col>
          <xdr:colOff>714375</xdr:colOff>
          <xdr:row>7</xdr:row>
          <xdr:rowOff>47625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0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993936</xdr:colOff>
      <xdr:row>1</xdr:row>
      <xdr:rowOff>36213</xdr:rowOff>
    </xdr:from>
    <xdr:to>
      <xdr:col>13</xdr:col>
      <xdr:colOff>90907</xdr:colOff>
      <xdr:row>4</xdr:row>
      <xdr:rowOff>145714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810F82DA-94D7-2C3E-C103-3AEB0ADE0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20654911">
          <a:off x="5690494" y="226713"/>
          <a:ext cx="1712682" cy="724963"/>
        </a:xfrm>
        <a:prstGeom prst="rect">
          <a:avLst/>
        </a:prstGeom>
      </xdr:spPr>
    </xdr:pic>
    <xdr:clientData/>
  </xdr:twoCellAnchor>
  <xdr:twoCellAnchor editAs="oneCell">
    <xdr:from>
      <xdr:col>1</xdr:col>
      <xdr:colOff>388331</xdr:colOff>
      <xdr:row>13</xdr:row>
      <xdr:rowOff>43962</xdr:rowOff>
    </xdr:from>
    <xdr:to>
      <xdr:col>1</xdr:col>
      <xdr:colOff>512885</xdr:colOff>
      <xdr:row>13</xdr:row>
      <xdr:rowOff>161961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F0A3279-C848-9F69-B472-6ADBA1AFF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2196" y="3341077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22</xdr:row>
      <xdr:rowOff>51288</xdr:rowOff>
    </xdr:from>
    <xdr:to>
      <xdr:col>1</xdr:col>
      <xdr:colOff>505555</xdr:colOff>
      <xdr:row>22</xdr:row>
      <xdr:rowOff>169287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E4F78D1B-06E5-4D4F-8EAC-7C37748F4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5282711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395654</xdr:colOff>
      <xdr:row>38</xdr:row>
      <xdr:rowOff>51289</xdr:rowOff>
    </xdr:from>
    <xdr:to>
      <xdr:col>1</xdr:col>
      <xdr:colOff>520208</xdr:colOff>
      <xdr:row>38</xdr:row>
      <xdr:rowOff>169288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582F31BA-7908-41D9-B1BA-4D603314B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19" y="8550520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402981</xdr:colOff>
      <xdr:row>39</xdr:row>
      <xdr:rowOff>43962</xdr:rowOff>
    </xdr:from>
    <xdr:to>
      <xdr:col>1</xdr:col>
      <xdr:colOff>527535</xdr:colOff>
      <xdr:row>39</xdr:row>
      <xdr:rowOff>161961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7FFE6737-2E1D-4018-8B87-82657EDA9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6846" y="873369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366347</xdr:colOff>
      <xdr:row>45</xdr:row>
      <xdr:rowOff>43962</xdr:rowOff>
    </xdr:from>
    <xdr:to>
      <xdr:col>1</xdr:col>
      <xdr:colOff>490901</xdr:colOff>
      <xdr:row>45</xdr:row>
      <xdr:rowOff>161961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F8C8C77-40D9-4D18-B361-320B8C80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212" y="987669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373674</xdr:colOff>
      <xdr:row>46</xdr:row>
      <xdr:rowOff>58616</xdr:rowOff>
    </xdr:from>
    <xdr:to>
      <xdr:col>1</xdr:col>
      <xdr:colOff>498228</xdr:colOff>
      <xdr:row>46</xdr:row>
      <xdr:rowOff>176615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32A84B5F-860B-4CD1-83CA-BE3D4510F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9" y="10081847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372209</xdr:colOff>
      <xdr:row>47</xdr:row>
      <xdr:rowOff>42497</xdr:rowOff>
    </xdr:from>
    <xdr:to>
      <xdr:col>1</xdr:col>
      <xdr:colOff>496763</xdr:colOff>
      <xdr:row>47</xdr:row>
      <xdr:rowOff>160496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774B3C51-C596-48E9-BA95-76F1EE987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6074" y="1025622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366345</xdr:colOff>
      <xdr:row>53</xdr:row>
      <xdr:rowOff>36635</xdr:rowOff>
    </xdr:from>
    <xdr:to>
      <xdr:col>1</xdr:col>
      <xdr:colOff>490899</xdr:colOff>
      <xdr:row>53</xdr:row>
      <xdr:rowOff>154634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9874E46C-2CC2-4D93-BD38-77ED67464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210" y="12023481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373672</xdr:colOff>
      <xdr:row>58</xdr:row>
      <xdr:rowOff>43963</xdr:rowOff>
    </xdr:from>
    <xdr:to>
      <xdr:col>1</xdr:col>
      <xdr:colOff>498226</xdr:colOff>
      <xdr:row>58</xdr:row>
      <xdr:rowOff>161962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F6984935-2D43-42EC-8FBD-A405E757B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7" y="1298330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59</xdr:row>
      <xdr:rowOff>51288</xdr:rowOff>
    </xdr:from>
    <xdr:to>
      <xdr:col>1</xdr:col>
      <xdr:colOff>505555</xdr:colOff>
      <xdr:row>59</xdr:row>
      <xdr:rowOff>169287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E97300ED-2E92-4527-B9F0-A32123345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13181134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372209</xdr:colOff>
      <xdr:row>57</xdr:row>
      <xdr:rowOff>42496</xdr:rowOff>
    </xdr:from>
    <xdr:to>
      <xdr:col>1</xdr:col>
      <xdr:colOff>496763</xdr:colOff>
      <xdr:row>57</xdr:row>
      <xdr:rowOff>160495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7A9195B5-BD83-4265-A396-04F12D395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6074" y="12791342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344366</xdr:colOff>
      <xdr:row>70</xdr:row>
      <xdr:rowOff>36634</xdr:rowOff>
    </xdr:from>
    <xdr:to>
      <xdr:col>1</xdr:col>
      <xdr:colOff>468920</xdr:colOff>
      <xdr:row>70</xdr:row>
      <xdr:rowOff>154633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E496DE4B-875B-41AD-8A31-FB10909C1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8231" y="15320596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373674</xdr:colOff>
      <xdr:row>71</xdr:row>
      <xdr:rowOff>43961</xdr:rowOff>
    </xdr:from>
    <xdr:to>
      <xdr:col>1</xdr:col>
      <xdr:colOff>498228</xdr:colOff>
      <xdr:row>71</xdr:row>
      <xdr:rowOff>161960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54E1B0C2-EFB3-4CF6-8027-924F6B038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9" y="1570892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78</xdr:row>
      <xdr:rowOff>43961</xdr:rowOff>
    </xdr:from>
    <xdr:to>
      <xdr:col>1</xdr:col>
      <xdr:colOff>505554</xdr:colOff>
      <xdr:row>78</xdr:row>
      <xdr:rowOff>161960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9BE2F1FB-1629-4A6F-A153-618F18954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5" y="16500230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115</xdr:row>
      <xdr:rowOff>36634</xdr:rowOff>
    </xdr:from>
    <xdr:to>
      <xdr:col>1</xdr:col>
      <xdr:colOff>505555</xdr:colOff>
      <xdr:row>115</xdr:row>
      <xdr:rowOff>154633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25797948-80E7-49DF-BCA8-ADD9014FF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2398101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410308</xdr:colOff>
      <xdr:row>125</xdr:row>
      <xdr:rowOff>36634</xdr:rowOff>
    </xdr:from>
    <xdr:to>
      <xdr:col>2</xdr:col>
      <xdr:colOff>4775</xdr:colOff>
      <xdr:row>125</xdr:row>
      <xdr:rowOff>154633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D2241B0A-D386-4A5C-8B6A-74FA55796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4173" y="2607651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359019</xdr:colOff>
      <xdr:row>151</xdr:row>
      <xdr:rowOff>87923</xdr:rowOff>
    </xdr:from>
    <xdr:to>
      <xdr:col>1</xdr:col>
      <xdr:colOff>483573</xdr:colOff>
      <xdr:row>151</xdr:row>
      <xdr:rowOff>205922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988EA3D8-C590-4FB3-B3A2-8D8511888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884" y="3348403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14654</xdr:colOff>
      <xdr:row>182</xdr:row>
      <xdr:rowOff>102576</xdr:rowOff>
    </xdr:from>
    <xdr:to>
      <xdr:col>1</xdr:col>
      <xdr:colOff>139208</xdr:colOff>
      <xdr:row>182</xdr:row>
      <xdr:rowOff>220575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94DA5CC-7FB2-466E-B07C-899C75A80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519" y="3958003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405846</xdr:colOff>
      <xdr:row>35</xdr:row>
      <xdr:rowOff>49684</xdr:rowOff>
    </xdr:from>
    <xdr:to>
      <xdr:col>2</xdr:col>
      <xdr:colOff>313</xdr:colOff>
      <xdr:row>35</xdr:row>
      <xdr:rowOff>167683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19645A5F-38CF-4849-AA14-596CB5638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933" y="7537162"/>
          <a:ext cx="124554" cy="117999"/>
        </a:xfrm>
        <a:prstGeom prst="rect">
          <a:avLst/>
        </a:prstGeom>
      </xdr:spPr>
    </xdr:pic>
    <xdr:clientData/>
  </xdr:twoCellAnchor>
  <xdr:oneCellAnchor>
    <xdr:from>
      <xdr:col>1</xdr:col>
      <xdr:colOff>414132</xdr:colOff>
      <xdr:row>79</xdr:row>
      <xdr:rowOff>43961</xdr:rowOff>
    </xdr:from>
    <xdr:ext cx="124554" cy="117999"/>
    <xdr:pic>
      <xdr:nvPicPr>
        <xdr:cNvPr id="3" name="圖片 2">
          <a:extLst>
            <a:ext uri="{FF2B5EF4-FFF2-40B4-BE49-F238E27FC236}">
              <a16:creationId xmlns:a16="http://schemas.microsoft.com/office/drawing/2014/main" id="{D17E21DD-559A-4E2D-8DDE-ABF24DC54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3219" y="15996265"/>
          <a:ext cx="124554" cy="117999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4</xdr:row>
          <xdr:rowOff>104775</xdr:rowOff>
        </xdr:from>
        <xdr:to>
          <xdr:col>13</xdr:col>
          <xdr:colOff>714375</xdr:colOff>
          <xdr:row>5</xdr:row>
          <xdr:rowOff>285750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69E8EF39-7089-4260-B40E-FFDFFAFED8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6</xdr:row>
          <xdr:rowOff>19050</xdr:rowOff>
        </xdr:from>
        <xdr:to>
          <xdr:col>13</xdr:col>
          <xdr:colOff>714375</xdr:colOff>
          <xdr:row>7</xdr:row>
          <xdr:rowOff>47625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81AC57AF-B84B-44A2-80E8-1CAE234A6B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808383</xdr:colOff>
      <xdr:row>4</xdr:row>
      <xdr:rowOff>6211</xdr:rowOff>
    </xdr:from>
    <xdr:to>
      <xdr:col>13</xdr:col>
      <xdr:colOff>500684</xdr:colOff>
      <xdr:row>7</xdr:row>
      <xdr:rowOff>53836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BB851E7A-5989-4481-A3D2-E8953DEA48D5}"/>
            </a:ext>
          </a:extLst>
        </xdr:cNvPr>
        <xdr:cNvSpPr>
          <a:spLocks noChangeArrowheads="1"/>
        </xdr:cNvSpPr>
      </xdr:nvSpPr>
      <xdr:spPr bwMode="auto">
        <a:xfrm>
          <a:off x="7056783" y="806311"/>
          <a:ext cx="1111526" cy="809625"/>
        </a:xfrm>
        <a:prstGeom prst="rect">
          <a:avLst/>
        </a:prstGeom>
        <a:noFill/>
        <a:ln w="28575" cap="rnd">
          <a:solidFill>
            <a:srgbClr val="003366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45720" tIns="41148" rIns="0" bIns="41148" anchor="ctr"/>
        <a:lstStyle/>
        <a:p>
          <a:pPr algn="l" rtl="0">
            <a:defRPr sz="1000"/>
          </a:pPr>
          <a:r>
            <a:rPr lang="en-US" altLang="zh-TW" sz="1500" b="1" i="0" u="none" strike="noStrike" baseline="0">
              <a:solidFill>
                <a:srgbClr val="000080"/>
              </a:solidFill>
              <a:latin typeface="+mn-lt"/>
              <a:ea typeface="標楷體"/>
            </a:rPr>
            <a:t>Delivery</a:t>
          </a:r>
          <a:r>
            <a:rPr lang="zh-TW" altLang="en-US" sz="1500" b="1" i="0" u="none" strike="noStrike" baseline="0">
              <a:solidFill>
                <a:srgbClr val="000080"/>
              </a:solidFill>
              <a:latin typeface="+mn-lt"/>
              <a:ea typeface="新細明體"/>
            </a:rPr>
            <a:t> </a:t>
          </a:r>
          <a:endParaRPr lang="en-US" altLang="zh-TW" sz="1500" b="1" i="0" u="none" strike="noStrike" baseline="0">
            <a:solidFill>
              <a:srgbClr val="000080"/>
            </a:solidFill>
            <a:latin typeface="+mn-lt"/>
            <a:ea typeface="新細明體"/>
          </a:endParaRPr>
        </a:p>
        <a:p>
          <a:pPr algn="l" rtl="0">
            <a:defRPr sz="1000"/>
          </a:pPr>
          <a:r>
            <a:rPr lang="zh-TW" altLang="en-US" sz="1000" b="1" i="0" u="none" strike="noStrike" baseline="0">
              <a:solidFill>
                <a:srgbClr val="000080"/>
              </a:solidFill>
              <a:latin typeface="+mn-lt"/>
              <a:ea typeface="新細明體"/>
            </a:rPr>
            <a:t>                 </a:t>
          </a:r>
          <a:r>
            <a:rPr lang="zh-TW" altLang="en-US" sz="1500" b="1" i="0" u="none" strike="noStrike" baseline="0">
              <a:solidFill>
                <a:srgbClr val="000080"/>
              </a:solidFill>
              <a:latin typeface="+mn-lt"/>
              <a:ea typeface="新細明體"/>
            </a:rPr>
            <a:t>    </a:t>
          </a:r>
          <a:r>
            <a:rPr lang="en-US" altLang="zh-TW" sz="1500" b="1" i="0" u="none" strike="noStrike" baseline="0">
              <a:solidFill>
                <a:srgbClr val="000080"/>
              </a:solidFill>
              <a:latin typeface="+mn-lt"/>
              <a:ea typeface="標楷體"/>
            </a:rPr>
            <a:t>Selfpickup</a:t>
          </a:r>
          <a:r>
            <a:rPr lang="zh-TW" altLang="en-US" sz="1500" b="1" i="0" u="none" strike="noStrike" baseline="0">
              <a:solidFill>
                <a:srgbClr val="000080"/>
              </a:solidFill>
              <a:latin typeface="+mn-lt"/>
              <a:ea typeface="標楷體"/>
            </a:rPr>
            <a:t>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9</xdr:row>
          <xdr:rowOff>47625</xdr:rowOff>
        </xdr:from>
        <xdr:to>
          <xdr:col>13</xdr:col>
          <xdr:colOff>781050</xdr:colOff>
          <xdr:row>10</xdr:row>
          <xdr:rowOff>9525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10</xdr:row>
          <xdr:rowOff>123825</xdr:rowOff>
        </xdr:from>
        <xdr:to>
          <xdr:col>13</xdr:col>
          <xdr:colOff>781050</xdr:colOff>
          <xdr:row>11</xdr:row>
          <xdr:rowOff>114300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1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438150</xdr:colOff>
      <xdr:row>8</xdr:row>
      <xdr:rowOff>266700</xdr:rowOff>
    </xdr:from>
    <xdr:to>
      <xdr:col>13</xdr:col>
      <xdr:colOff>838199</xdr:colOff>
      <xdr:row>11</xdr:row>
      <xdr:rowOff>169442</xdr:rowOff>
    </xdr:to>
    <xdr:sp macro="" textlink="">
      <xdr:nvSpPr>
        <xdr:cNvPr id="2" name="Rectangle 12">
          <a:extLst>
            <a:ext uri="{FF2B5EF4-FFF2-40B4-BE49-F238E27FC236}">
              <a16:creationId xmlns:a16="http://schemas.microsoft.com/office/drawing/2014/main" id="{ED03B631-4816-4737-A26F-BE62C3459FC6}"/>
            </a:ext>
          </a:extLst>
        </xdr:cNvPr>
        <xdr:cNvSpPr>
          <a:spLocks noChangeArrowheads="1"/>
        </xdr:cNvSpPr>
      </xdr:nvSpPr>
      <xdr:spPr bwMode="auto">
        <a:xfrm>
          <a:off x="6924675" y="1724025"/>
          <a:ext cx="1142999" cy="817142"/>
        </a:xfrm>
        <a:prstGeom prst="rect">
          <a:avLst/>
        </a:prstGeom>
        <a:noFill/>
        <a:ln w="28575" cap="rnd">
          <a:solidFill>
            <a:srgbClr val="003366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45720" tIns="41148" rIns="0" bIns="41148" anchor="ctr"/>
        <a:lstStyle/>
        <a:p>
          <a:pPr algn="l" rtl="0">
            <a:defRPr sz="1000"/>
          </a:pP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送貨</a:t>
          </a:r>
          <a:r>
            <a:rPr lang="zh-TW" altLang="en-US" sz="16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自取  </a:t>
          </a:r>
        </a:p>
      </xdr:txBody>
    </xdr:sp>
    <xdr:clientData/>
  </xdr:twoCellAnchor>
  <xdr:twoCellAnchor>
    <xdr:from>
      <xdr:col>1</xdr:col>
      <xdr:colOff>57150</xdr:colOff>
      <xdr:row>0</xdr:row>
      <xdr:rowOff>76200</xdr:rowOff>
    </xdr:from>
    <xdr:to>
      <xdr:col>13</xdr:col>
      <xdr:colOff>1190624</xdr:colOff>
      <xdr:row>2</xdr:row>
      <xdr:rowOff>76201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62658310-4038-4FC1-B264-16C003DF8C4E}"/>
            </a:ext>
          </a:extLst>
        </xdr:cNvPr>
        <xdr:cNvSpPr txBox="1"/>
      </xdr:nvSpPr>
      <xdr:spPr>
        <a:xfrm>
          <a:off x="209550" y="76200"/>
          <a:ext cx="8210549" cy="381001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TalkTools</a:t>
          </a:r>
          <a:r>
            <a:rPr lang="en-US" altLang="zh-HK" sz="2500" b="1" baseline="0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 </a:t>
          </a:r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Stock Clearance SALE</a:t>
          </a:r>
          <a:endParaRPr lang="zh-TW" altLang="en-US" sz="2500" b="1">
            <a:solidFill>
              <a:srgbClr val="FF0000"/>
            </a:solidFill>
            <a:latin typeface="Amasis MT Pro" panose="020F0502020204030204" pitchFamily="18" charset="0"/>
          </a:endParaRPr>
        </a:p>
      </xdr:txBody>
    </xdr:sp>
    <xdr:clientData/>
  </xdr:twoCellAnchor>
  <xdr:twoCellAnchor>
    <xdr:from>
      <xdr:col>3</xdr:col>
      <xdr:colOff>180975</xdr:colOff>
      <xdr:row>3</xdr:row>
      <xdr:rowOff>19050</xdr:rowOff>
    </xdr:from>
    <xdr:to>
      <xdr:col>4</xdr:col>
      <xdr:colOff>304800</xdr:colOff>
      <xdr:row>3</xdr:row>
      <xdr:rowOff>161925</xdr:rowOff>
    </xdr:to>
    <xdr:sp macro="" textlink="">
      <xdr:nvSpPr>
        <xdr:cNvPr id="18" name="WordArt 3">
          <a:extLst>
            <a:ext uri="{FF2B5EF4-FFF2-40B4-BE49-F238E27FC236}">
              <a16:creationId xmlns:a16="http://schemas.microsoft.com/office/drawing/2014/main" id="{F00CD431-3E8B-4CC4-B26B-D60B44E3FF2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00175" y="19050"/>
          <a:ext cx="1095375" cy="1428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1000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noFill/>
              <a:effectLst/>
              <a:latin typeface="新細明體"/>
              <a:ea typeface="新細明體"/>
            </a:rPr>
            <a:t>香港思進言語治療中心有限公司</a:t>
          </a:r>
        </a:p>
      </xdr:txBody>
    </xdr:sp>
    <xdr:clientData/>
  </xdr:twoCellAnchor>
  <xdr:twoCellAnchor>
    <xdr:from>
      <xdr:col>1</xdr:col>
      <xdr:colOff>504825</xdr:colOff>
      <xdr:row>3</xdr:row>
      <xdr:rowOff>19050</xdr:rowOff>
    </xdr:from>
    <xdr:to>
      <xdr:col>3</xdr:col>
      <xdr:colOff>219075</xdr:colOff>
      <xdr:row>7</xdr:row>
      <xdr:rowOff>0</xdr:rowOff>
    </xdr:to>
    <xdr:sp macro="" textlink="">
      <xdr:nvSpPr>
        <xdr:cNvPr id="19" name="Oval 4">
          <a:extLst>
            <a:ext uri="{FF2B5EF4-FFF2-40B4-BE49-F238E27FC236}">
              <a16:creationId xmlns:a16="http://schemas.microsoft.com/office/drawing/2014/main" id="{0D69F8DB-A176-4071-8F19-0CF8BC95B063}"/>
            </a:ext>
          </a:extLst>
        </xdr:cNvPr>
        <xdr:cNvSpPr>
          <a:spLocks noChangeArrowheads="1"/>
        </xdr:cNvSpPr>
      </xdr:nvSpPr>
      <xdr:spPr bwMode="auto">
        <a:xfrm>
          <a:off x="657225" y="19050"/>
          <a:ext cx="781050" cy="781050"/>
        </a:xfrm>
        <a:prstGeom prst="ellipse">
          <a:avLst/>
        </a:prstGeom>
        <a:gradFill rotWithShape="1">
          <a:gsLst>
            <a:gs pos="0">
              <a:srgbClr val="FFFFFF"/>
            </a:gs>
            <a:gs pos="100000">
              <a:srgbClr val="FFFF00">
                <a:alpha val="54999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FFFFCC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4</xdr:row>
      <xdr:rowOff>57150</xdr:rowOff>
    </xdr:from>
    <xdr:to>
      <xdr:col>4</xdr:col>
      <xdr:colOff>285750</xdr:colOff>
      <xdr:row>5</xdr:row>
      <xdr:rowOff>161925</xdr:rowOff>
    </xdr:to>
    <xdr:sp macro="" textlink="">
      <xdr:nvSpPr>
        <xdr:cNvPr id="20" name="WordArt 5">
          <a:extLst>
            <a:ext uri="{FF2B5EF4-FFF2-40B4-BE49-F238E27FC236}">
              <a16:creationId xmlns:a16="http://schemas.microsoft.com/office/drawing/2014/main" id="{96333E31-E873-425D-B523-60D328D7BD5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5350" y="247650"/>
          <a:ext cx="1581150" cy="2952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2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PROGRESS</a:t>
          </a:r>
          <a:endParaRPr lang="zh-TW" altLang="en-US" sz="2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2</xdr:col>
      <xdr:colOff>228600</xdr:colOff>
      <xdr:row>6</xdr:row>
      <xdr:rowOff>28575</xdr:rowOff>
    </xdr:from>
    <xdr:to>
      <xdr:col>4</xdr:col>
      <xdr:colOff>304800</xdr:colOff>
      <xdr:row>6</xdr:row>
      <xdr:rowOff>161925</xdr:rowOff>
    </xdr:to>
    <xdr:sp macro="" textlink="">
      <xdr:nvSpPr>
        <xdr:cNvPr id="21" name="WordArt 6">
          <a:extLst>
            <a:ext uri="{FF2B5EF4-FFF2-40B4-BE49-F238E27FC236}">
              <a16:creationId xmlns:a16="http://schemas.microsoft.com/office/drawing/2014/main" id="{72709635-5794-4DD4-AF6B-31EFFE8ACB6D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14400" y="619125"/>
          <a:ext cx="1581150" cy="133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SPEECH THERAPY CENTRE CO LTD.</a:t>
          </a:r>
          <a:endParaRPr lang="zh-TW" altLang="en-US" sz="12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1</xdr:col>
      <xdr:colOff>0</xdr:colOff>
      <xdr:row>4</xdr:row>
      <xdr:rowOff>171450</xdr:rowOff>
    </xdr:from>
    <xdr:to>
      <xdr:col>2</xdr:col>
      <xdr:colOff>47625</xdr:colOff>
      <xdr:row>5</xdr:row>
      <xdr:rowOff>123825</xdr:rowOff>
    </xdr:to>
    <xdr:sp macro="" textlink="">
      <xdr:nvSpPr>
        <xdr:cNvPr id="22" name="WordArt 8">
          <a:extLst>
            <a:ext uri="{FF2B5EF4-FFF2-40B4-BE49-F238E27FC236}">
              <a16:creationId xmlns:a16="http://schemas.microsoft.com/office/drawing/2014/main" id="{A86B1C94-77DD-43C8-BB93-0A03EF76BB37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" y="361950"/>
          <a:ext cx="581025" cy="1428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Hong Kong</a:t>
          </a:r>
          <a:endParaRPr lang="zh-TW" altLang="en-US" sz="10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HKPSTC\China%20TT%20Order%20Form\2023-2024%20&#24180;&#24230;\Summary%20of%20Order(2023-2024).xlsx" TargetMode="External"/><Relationship Id="rId1" Type="http://schemas.openxmlformats.org/officeDocument/2006/relationships/externalLinkPath" Target="file:///D:\HKPSTC\China%20TT%20Order%20Form\2023-2024%20&#24180;&#24230;\Summary%20of%20Order(2023-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訂貨總表(2023-2024)"/>
      <sheetName val="order from (Oct23)"/>
      <sheetName val="Order Form- HK"/>
      <sheetName val="Order Form- HK (Sep23)"/>
      <sheetName val="付款方式"/>
      <sheetName val="客戶資料"/>
      <sheetName val="OFJan24"/>
    </sheetNames>
    <sheetDataSet>
      <sheetData sheetId="0">
        <row r="1">
          <cell r="B1" t="str">
            <v>訂貨總表 (2023-2024 年度）</v>
          </cell>
        </row>
      </sheetData>
      <sheetData sheetId="1">
        <row r="6">
          <cell r="B6" t="str">
            <v>訂貨人/ 公司：</v>
          </cell>
        </row>
      </sheetData>
      <sheetData sheetId="2">
        <row r="6">
          <cell r="B6" t="str">
            <v>訂貨人/ 公司：</v>
          </cell>
        </row>
      </sheetData>
      <sheetData sheetId="3">
        <row r="11">
          <cell r="L11" t="str">
            <v xml:space="preserve">   Price 單價       (HKD 港幣)</v>
          </cell>
        </row>
      </sheetData>
      <sheetData sheetId="4">
        <row r="2">
          <cell r="A2" t="str">
            <v>Cash</v>
          </cell>
        </row>
        <row r="3">
          <cell r="A3" t="str">
            <v>Cheque</v>
          </cell>
        </row>
        <row r="4">
          <cell r="A4" t="str">
            <v>Visa/ PayPal</v>
          </cell>
        </row>
        <row r="5">
          <cell r="A5" t="str">
            <v>Bank of China</v>
          </cell>
        </row>
        <row r="6">
          <cell r="A6">
            <v>0</v>
          </cell>
        </row>
      </sheetData>
      <sheetData sheetId="5">
        <row r="1">
          <cell r="A1" t="str">
            <v>Code</v>
          </cell>
        </row>
      </sheetData>
      <sheetData sheetId="6">
        <row r="6">
          <cell r="B6" t="str">
            <v>訂貨人/ 公司：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B1:II216"/>
  <sheetViews>
    <sheetView showGridLines="0" showRowColHeaders="0" tabSelected="1" zoomScale="115" zoomScaleNormal="115" workbookViewId="0">
      <selection activeCell="D6" sqref="D6:J6"/>
    </sheetView>
  </sheetViews>
  <sheetFormatPr defaultRowHeight="15" x14ac:dyDescent="0.25"/>
  <cols>
    <col min="1" max="1" width="2" style="6" customWidth="1"/>
    <col min="2" max="3" width="7" style="2" customWidth="1"/>
    <col min="4" max="4" width="12.75" style="3" customWidth="1"/>
    <col min="5" max="5" width="7" style="3" customWidth="1"/>
    <col min="6" max="6" width="9" style="3"/>
    <col min="7" max="7" width="2.625" style="3" hidden="1" customWidth="1"/>
    <col min="8" max="8" width="9.75" style="3" customWidth="1"/>
    <col min="9" max="9" width="7" style="3" customWidth="1"/>
    <col min="10" max="10" width="15.875" style="3" customWidth="1"/>
    <col min="11" max="11" width="8.625" style="3" hidden="1" customWidth="1"/>
    <col min="12" max="12" width="11.375" style="1" customWidth="1"/>
    <col min="13" max="13" width="7.125" style="5" customWidth="1"/>
    <col min="14" max="14" width="10.25" style="2" customWidth="1"/>
    <col min="15" max="16384" width="9" style="6"/>
  </cols>
  <sheetData>
    <row r="1" spans="2:14" x14ac:dyDescent="0.25">
      <c r="F1" s="4" t="s">
        <v>46</v>
      </c>
      <c r="G1" s="4"/>
    </row>
    <row r="2" spans="2:14" x14ac:dyDescent="0.25">
      <c r="F2" s="4" t="s">
        <v>77</v>
      </c>
      <c r="G2" s="4"/>
      <c r="H2" s="6"/>
      <c r="M2" s="2"/>
    </row>
    <row r="3" spans="2:14" ht="16.5" x14ac:dyDescent="0.25">
      <c r="D3" s="7"/>
      <c r="E3" s="7"/>
      <c r="F3" s="4" t="s">
        <v>78</v>
      </c>
      <c r="G3" s="4"/>
      <c r="H3" s="6"/>
      <c r="M3" s="2"/>
    </row>
    <row r="4" spans="2:14" ht="16.5" x14ac:dyDescent="0.25">
      <c r="D4" s="7"/>
      <c r="E4" s="7"/>
      <c r="F4" s="8" t="s">
        <v>79</v>
      </c>
      <c r="G4" s="8"/>
      <c r="H4" s="6"/>
      <c r="M4" s="2"/>
    </row>
    <row r="5" spans="2:14" ht="12" customHeight="1" x14ac:dyDescent="0.25">
      <c r="D5" s="7"/>
      <c r="E5" s="7"/>
      <c r="F5" s="7"/>
      <c r="G5" s="7"/>
      <c r="H5" s="7"/>
      <c r="I5" s="7"/>
      <c r="J5" s="6"/>
      <c r="K5" s="6"/>
      <c r="M5" s="2"/>
    </row>
    <row r="6" spans="2:14" ht="24" customHeight="1" x14ac:dyDescent="0.3">
      <c r="B6" s="205" t="s">
        <v>437</v>
      </c>
      <c r="C6" s="10"/>
      <c r="D6" s="144"/>
      <c r="E6" s="145"/>
      <c r="F6" s="145"/>
      <c r="G6" s="145"/>
      <c r="H6" s="145"/>
      <c r="I6" s="145"/>
      <c r="J6" s="145"/>
      <c r="K6" s="85"/>
      <c r="L6" s="11"/>
      <c r="M6" s="12"/>
      <c r="N6" s="11"/>
    </row>
    <row r="7" spans="2:14" ht="24" customHeight="1" x14ac:dyDescent="0.3">
      <c r="B7" s="206" t="s">
        <v>438</v>
      </c>
      <c r="C7" s="142"/>
      <c r="D7" s="143"/>
      <c r="E7" s="143"/>
      <c r="F7" s="143"/>
      <c r="G7" s="143"/>
      <c r="H7" s="143"/>
      <c r="I7" s="143"/>
      <c r="J7" s="143"/>
      <c r="K7" s="85"/>
      <c r="L7" s="11"/>
      <c r="M7" s="12"/>
      <c r="N7" s="11"/>
    </row>
    <row r="8" spans="2:14" ht="24" customHeight="1" x14ac:dyDescent="0.3">
      <c r="B8" s="206" t="s">
        <v>439</v>
      </c>
      <c r="C8" s="207"/>
      <c r="D8" s="208"/>
      <c r="E8" s="208"/>
      <c r="F8" s="208"/>
      <c r="G8" s="208"/>
      <c r="H8" s="208"/>
      <c r="I8" s="208"/>
      <c r="J8" s="208"/>
      <c r="K8" s="85"/>
      <c r="L8" s="11"/>
      <c r="M8" s="12"/>
      <c r="N8" s="11"/>
    </row>
    <row r="9" spans="2:14" ht="24" customHeight="1" x14ac:dyDescent="0.3">
      <c r="B9" s="206" t="s">
        <v>440</v>
      </c>
      <c r="C9" s="146"/>
      <c r="D9" s="146"/>
      <c r="E9" s="206" t="s">
        <v>441</v>
      </c>
      <c r="F9" s="146"/>
      <c r="G9" s="146"/>
      <c r="H9" s="146"/>
      <c r="I9" s="206" t="s">
        <v>442</v>
      </c>
      <c r="J9" s="146"/>
      <c r="K9" s="146"/>
      <c r="L9" s="146"/>
      <c r="M9" s="146"/>
      <c r="N9" s="11"/>
    </row>
    <row r="10" spans="2:14" s="88" customFormat="1" ht="9" customHeight="1" x14ac:dyDescent="0.25">
      <c r="B10" s="86"/>
      <c r="C10" s="86"/>
      <c r="D10" s="87"/>
      <c r="E10" s="87"/>
      <c r="F10" s="87"/>
      <c r="G10" s="87"/>
      <c r="H10" s="87"/>
      <c r="I10" s="87"/>
      <c r="L10" s="209"/>
      <c r="M10" s="89"/>
      <c r="N10" s="86"/>
    </row>
    <row r="11" spans="2:14" s="88" customFormat="1" ht="30.75" customHeight="1" x14ac:dyDescent="0.25">
      <c r="B11" s="90" t="s">
        <v>257</v>
      </c>
      <c r="C11" s="147" t="s">
        <v>258</v>
      </c>
      <c r="D11" s="148"/>
      <c r="E11" s="148"/>
      <c r="F11" s="148"/>
      <c r="G11" s="148"/>
      <c r="H11" s="148"/>
      <c r="I11" s="148"/>
      <c r="J11" s="149"/>
      <c r="K11" s="92"/>
      <c r="L11" s="93" t="s">
        <v>259</v>
      </c>
      <c r="M11" s="91" t="s">
        <v>260</v>
      </c>
      <c r="N11" s="94" t="s">
        <v>372</v>
      </c>
    </row>
    <row r="12" spans="2:14" s="95" customFormat="1" ht="17.25" customHeight="1" x14ac:dyDescent="0.25">
      <c r="B12" s="127" t="s">
        <v>342</v>
      </c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9"/>
    </row>
    <row r="13" spans="2:14" s="95" customFormat="1" ht="30" customHeight="1" x14ac:dyDescent="0.25">
      <c r="B13" s="96" t="s">
        <v>0</v>
      </c>
      <c r="C13" s="158" t="s">
        <v>388</v>
      </c>
      <c r="D13" s="159"/>
      <c r="E13" s="159"/>
      <c r="F13" s="159"/>
      <c r="G13" s="160"/>
      <c r="H13" s="160"/>
      <c r="I13" s="160"/>
      <c r="J13" s="160"/>
      <c r="K13" s="97" t="str">
        <f>B13</f>
        <v>A1</v>
      </c>
      <c r="L13" s="98">
        <v>1800</v>
      </c>
      <c r="M13" s="99"/>
      <c r="N13" s="100">
        <f>M13*L13</f>
        <v>0</v>
      </c>
    </row>
    <row r="14" spans="2:14" s="95" customFormat="1" ht="15" customHeight="1" x14ac:dyDescent="0.25">
      <c r="B14" s="101" t="s">
        <v>42</v>
      </c>
      <c r="C14" s="161" t="s">
        <v>256</v>
      </c>
      <c r="D14" s="162"/>
      <c r="E14" s="162"/>
      <c r="F14" s="162"/>
      <c r="G14" s="163"/>
      <c r="H14" s="163"/>
      <c r="I14" s="163"/>
      <c r="J14" s="163"/>
      <c r="K14" s="102" t="str">
        <f>B14</f>
        <v>A1-2</v>
      </c>
      <c r="L14" s="103">
        <v>480</v>
      </c>
      <c r="M14" s="104"/>
      <c r="N14" s="105">
        <f>M14*L14</f>
        <v>0</v>
      </c>
    </row>
    <row r="15" spans="2:14" s="95" customFormat="1" ht="15" customHeight="1" x14ac:dyDescent="0.25">
      <c r="B15" s="101" t="s">
        <v>60</v>
      </c>
      <c r="C15" s="161" t="s">
        <v>416</v>
      </c>
      <c r="D15" s="162"/>
      <c r="E15" s="162"/>
      <c r="F15" s="162"/>
      <c r="G15" s="163"/>
      <c r="H15" s="163"/>
      <c r="I15" s="163"/>
      <c r="J15" s="163"/>
      <c r="K15" s="102" t="str">
        <f>B15</f>
        <v>A1-3</v>
      </c>
      <c r="L15" s="103">
        <v>120</v>
      </c>
      <c r="M15" s="104"/>
      <c r="N15" s="105">
        <f>M15*L15</f>
        <v>0</v>
      </c>
    </row>
    <row r="16" spans="2:14" s="95" customFormat="1" ht="15" customHeight="1" x14ac:dyDescent="0.25">
      <c r="B16" s="101" t="s">
        <v>61</v>
      </c>
      <c r="C16" s="161" t="s">
        <v>386</v>
      </c>
      <c r="D16" s="162"/>
      <c r="E16" s="162"/>
      <c r="F16" s="162"/>
      <c r="G16" s="163"/>
      <c r="H16" s="163"/>
      <c r="I16" s="163"/>
      <c r="J16" s="163"/>
      <c r="K16" s="102" t="str">
        <f>B16</f>
        <v>A1-4</v>
      </c>
      <c r="L16" s="103">
        <v>120</v>
      </c>
      <c r="M16" s="104"/>
      <c r="N16" s="105">
        <f>M16*L16</f>
        <v>0</v>
      </c>
    </row>
    <row r="17" spans="2:14" s="95" customFormat="1" ht="15" customHeight="1" x14ac:dyDescent="0.25">
      <c r="B17" s="106" t="s">
        <v>62</v>
      </c>
      <c r="C17" s="164" t="s">
        <v>387</v>
      </c>
      <c r="D17" s="165"/>
      <c r="E17" s="165"/>
      <c r="F17" s="165"/>
      <c r="G17" s="166"/>
      <c r="H17" s="166"/>
      <c r="I17" s="166"/>
      <c r="J17" s="166"/>
      <c r="K17" s="107" t="str">
        <f>B17</f>
        <v>A1-5</v>
      </c>
      <c r="L17" s="108">
        <v>210</v>
      </c>
      <c r="M17" s="109"/>
      <c r="N17" s="110">
        <f>M17*L17</f>
        <v>0</v>
      </c>
    </row>
    <row r="18" spans="2:14" s="111" customFormat="1" ht="17.25" customHeight="1" x14ac:dyDescent="0.25">
      <c r="B18" s="127" t="s">
        <v>343</v>
      </c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9"/>
    </row>
    <row r="19" spans="2:14" s="95" customFormat="1" ht="15" customHeight="1" x14ac:dyDescent="0.25">
      <c r="B19" s="101" t="s">
        <v>37</v>
      </c>
      <c r="C19" s="167" t="s">
        <v>389</v>
      </c>
      <c r="D19" s="168"/>
      <c r="E19" s="168"/>
      <c r="F19" s="168"/>
      <c r="G19" s="169"/>
      <c r="H19" s="169"/>
      <c r="I19" s="169"/>
      <c r="J19" s="170"/>
      <c r="K19" s="102" t="str">
        <f t="shared" ref="K19:K37" si="0">B19</f>
        <v>BL1-2</v>
      </c>
      <c r="L19" s="103">
        <v>70</v>
      </c>
      <c r="M19" s="104"/>
      <c r="N19" s="105">
        <f t="shared" ref="N19:N37" si="1">M19*L19</f>
        <v>0</v>
      </c>
    </row>
    <row r="20" spans="2:14" s="95" customFormat="1" ht="15" customHeight="1" x14ac:dyDescent="0.25">
      <c r="B20" s="101" t="s">
        <v>162</v>
      </c>
      <c r="C20" s="130" t="s">
        <v>390</v>
      </c>
      <c r="D20" s="131"/>
      <c r="E20" s="131"/>
      <c r="F20" s="131"/>
      <c r="G20" s="132"/>
      <c r="H20" s="132"/>
      <c r="I20" s="132"/>
      <c r="J20" s="133"/>
      <c r="K20" s="102" t="str">
        <f t="shared" si="0"/>
        <v>BL3</v>
      </c>
      <c r="L20" s="103">
        <v>88</v>
      </c>
      <c r="M20" s="104"/>
      <c r="N20" s="105">
        <f t="shared" si="1"/>
        <v>0</v>
      </c>
    </row>
    <row r="21" spans="2:14" s="95" customFormat="1" ht="15" customHeight="1" x14ac:dyDescent="0.25">
      <c r="B21" s="101" t="s">
        <v>163</v>
      </c>
      <c r="C21" s="130" t="s">
        <v>391</v>
      </c>
      <c r="D21" s="131"/>
      <c r="E21" s="131"/>
      <c r="F21" s="131"/>
      <c r="G21" s="132"/>
      <c r="H21" s="132"/>
      <c r="I21" s="132"/>
      <c r="J21" s="133"/>
      <c r="K21" s="102" t="str">
        <f t="shared" si="0"/>
        <v>BL4</v>
      </c>
      <c r="L21" s="103">
        <v>70</v>
      </c>
      <c r="M21" s="104"/>
      <c r="N21" s="105">
        <f t="shared" si="1"/>
        <v>0</v>
      </c>
    </row>
    <row r="22" spans="2:14" s="95" customFormat="1" ht="15" customHeight="1" x14ac:dyDescent="0.25">
      <c r="B22" s="101" t="s">
        <v>44</v>
      </c>
      <c r="C22" s="130" t="s">
        <v>392</v>
      </c>
      <c r="D22" s="131"/>
      <c r="E22" s="131"/>
      <c r="F22" s="131"/>
      <c r="G22" s="132"/>
      <c r="H22" s="132"/>
      <c r="I22" s="132"/>
      <c r="J22" s="133"/>
      <c r="K22" s="102" t="str">
        <f t="shared" si="0"/>
        <v>BL3-4</v>
      </c>
      <c r="L22" s="103">
        <v>150</v>
      </c>
      <c r="M22" s="104"/>
      <c r="N22" s="105">
        <f t="shared" si="1"/>
        <v>0</v>
      </c>
    </row>
    <row r="23" spans="2:14" s="95" customFormat="1" ht="15" customHeight="1" x14ac:dyDescent="0.25">
      <c r="B23" s="101" t="s">
        <v>30</v>
      </c>
      <c r="C23" s="130" t="s">
        <v>393</v>
      </c>
      <c r="D23" s="131"/>
      <c r="E23" s="131"/>
      <c r="F23" s="131"/>
      <c r="G23" s="132"/>
      <c r="H23" s="132"/>
      <c r="I23" s="132"/>
      <c r="J23" s="133"/>
      <c r="K23" s="102" t="str">
        <f t="shared" si="0"/>
        <v>BL6</v>
      </c>
      <c r="L23" s="103">
        <v>340</v>
      </c>
      <c r="M23" s="104"/>
      <c r="N23" s="105">
        <f t="shared" si="1"/>
        <v>0</v>
      </c>
    </row>
    <row r="24" spans="2:14" s="95" customFormat="1" ht="15" customHeight="1" x14ac:dyDescent="0.25">
      <c r="B24" s="101" t="s">
        <v>164</v>
      </c>
      <c r="C24" s="130" t="s">
        <v>261</v>
      </c>
      <c r="D24" s="131"/>
      <c r="E24" s="131"/>
      <c r="F24" s="131"/>
      <c r="G24" s="132"/>
      <c r="H24" s="132"/>
      <c r="I24" s="132"/>
      <c r="J24" s="133"/>
      <c r="K24" s="102" t="str">
        <f t="shared" si="0"/>
        <v>BL8</v>
      </c>
      <c r="L24" s="103">
        <v>21</v>
      </c>
      <c r="M24" s="104"/>
      <c r="N24" s="105">
        <f t="shared" si="1"/>
        <v>0</v>
      </c>
    </row>
    <row r="25" spans="2:14" s="95" customFormat="1" ht="15" customHeight="1" x14ac:dyDescent="0.25">
      <c r="B25" s="101" t="s">
        <v>165</v>
      </c>
      <c r="C25" s="130" t="s">
        <v>262</v>
      </c>
      <c r="D25" s="131"/>
      <c r="E25" s="131"/>
      <c r="F25" s="131"/>
      <c r="G25" s="132"/>
      <c r="H25" s="132"/>
      <c r="I25" s="132"/>
      <c r="J25" s="133"/>
      <c r="K25" s="102" t="str">
        <f t="shared" si="0"/>
        <v>BL9</v>
      </c>
      <c r="L25" s="103">
        <v>21</v>
      </c>
      <c r="M25" s="104"/>
      <c r="N25" s="105">
        <f t="shared" si="1"/>
        <v>0</v>
      </c>
    </row>
    <row r="26" spans="2:14" s="95" customFormat="1" ht="15" customHeight="1" x14ac:dyDescent="0.25">
      <c r="B26" s="101" t="s">
        <v>166</v>
      </c>
      <c r="C26" s="130" t="s">
        <v>263</v>
      </c>
      <c r="D26" s="131"/>
      <c r="E26" s="131"/>
      <c r="F26" s="131"/>
      <c r="G26" s="132"/>
      <c r="H26" s="132"/>
      <c r="I26" s="132"/>
      <c r="J26" s="133"/>
      <c r="K26" s="102" t="str">
        <f t="shared" si="0"/>
        <v>BL10</v>
      </c>
      <c r="L26" s="103">
        <v>41</v>
      </c>
      <c r="M26" s="104"/>
      <c r="N26" s="105">
        <f t="shared" si="1"/>
        <v>0</v>
      </c>
    </row>
    <row r="27" spans="2:14" s="95" customFormat="1" ht="15" customHeight="1" x14ac:dyDescent="0.25">
      <c r="B27" s="101" t="s">
        <v>167</v>
      </c>
      <c r="C27" s="130" t="s">
        <v>264</v>
      </c>
      <c r="D27" s="131"/>
      <c r="E27" s="131"/>
      <c r="F27" s="131"/>
      <c r="G27" s="132"/>
      <c r="H27" s="132"/>
      <c r="I27" s="132"/>
      <c r="J27" s="133"/>
      <c r="K27" s="102" t="str">
        <f t="shared" si="0"/>
        <v>BL11</v>
      </c>
      <c r="L27" s="103">
        <v>21</v>
      </c>
      <c r="M27" s="104"/>
      <c r="N27" s="105">
        <f t="shared" si="1"/>
        <v>0</v>
      </c>
    </row>
    <row r="28" spans="2:14" s="95" customFormat="1" ht="15" customHeight="1" x14ac:dyDescent="0.25">
      <c r="B28" s="101" t="s">
        <v>168</v>
      </c>
      <c r="C28" s="130" t="s">
        <v>265</v>
      </c>
      <c r="D28" s="131"/>
      <c r="E28" s="131"/>
      <c r="F28" s="131"/>
      <c r="G28" s="132"/>
      <c r="H28" s="132"/>
      <c r="I28" s="132"/>
      <c r="J28" s="133"/>
      <c r="K28" s="102" t="str">
        <f t="shared" si="0"/>
        <v>BL12</v>
      </c>
      <c r="L28" s="103">
        <v>21</v>
      </c>
      <c r="M28" s="104"/>
      <c r="N28" s="105">
        <f t="shared" si="1"/>
        <v>0</v>
      </c>
    </row>
    <row r="29" spans="2:14" s="95" customFormat="1" ht="15" customHeight="1" x14ac:dyDescent="0.25">
      <c r="B29" s="101" t="s">
        <v>169</v>
      </c>
      <c r="C29" s="130" t="s">
        <v>266</v>
      </c>
      <c r="D29" s="131"/>
      <c r="E29" s="131"/>
      <c r="F29" s="131"/>
      <c r="G29" s="132"/>
      <c r="H29" s="132"/>
      <c r="I29" s="132"/>
      <c r="J29" s="133"/>
      <c r="K29" s="102" t="str">
        <f t="shared" si="0"/>
        <v>BL13</v>
      </c>
      <c r="L29" s="103">
        <v>21</v>
      </c>
      <c r="M29" s="104"/>
      <c r="N29" s="105">
        <f t="shared" si="1"/>
        <v>0</v>
      </c>
    </row>
    <row r="30" spans="2:14" s="95" customFormat="1" ht="15" customHeight="1" x14ac:dyDescent="0.25">
      <c r="B30" s="101" t="s">
        <v>170</v>
      </c>
      <c r="C30" s="130" t="s">
        <v>267</v>
      </c>
      <c r="D30" s="131"/>
      <c r="E30" s="131"/>
      <c r="F30" s="131"/>
      <c r="G30" s="132"/>
      <c r="H30" s="132"/>
      <c r="I30" s="132"/>
      <c r="J30" s="133"/>
      <c r="K30" s="102" t="str">
        <f t="shared" si="0"/>
        <v>BL14</v>
      </c>
      <c r="L30" s="103">
        <v>21</v>
      </c>
      <c r="M30" s="104"/>
      <c r="N30" s="105">
        <f t="shared" si="1"/>
        <v>0</v>
      </c>
    </row>
    <row r="31" spans="2:14" s="95" customFormat="1" ht="15" customHeight="1" x14ac:dyDescent="0.25">
      <c r="B31" s="101" t="s">
        <v>171</v>
      </c>
      <c r="C31" s="130" t="s">
        <v>268</v>
      </c>
      <c r="D31" s="131"/>
      <c r="E31" s="131"/>
      <c r="F31" s="131"/>
      <c r="G31" s="132"/>
      <c r="H31" s="132"/>
      <c r="I31" s="132"/>
      <c r="J31" s="133"/>
      <c r="K31" s="102" t="str">
        <f t="shared" si="0"/>
        <v>BL15</v>
      </c>
      <c r="L31" s="103">
        <v>27</v>
      </c>
      <c r="M31" s="104"/>
      <c r="N31" s="105">
        <f t="shared" si="1"/>
        <v>0</v>
      </c>
    </row>
    <row r="32" spans="2:14" s="95" customFormat="1" ht="15" customHeight="1" x14ac:dyDescent="0.25">
      <c r="B32" s="101" t="s">
        <v>172</v>
      </c>
      <c r="C32" s="130" t="s">
        <v>269</v>
      </c>
      <c r="D32" s="131"/>
      <c r="E32" s="131"/>
      <c r="F32" s="131"/>
      <c r="G32" s="132"/>
      <c r="H32" s="132"/>
      <c r="I32" s="132"/>
      <c r="J32" s="133"/>
      <c r="K32" s="102" t="str">
        <f t="shared" si="0"/>
        <v>BL17</v>
      </c>
      <c r="L32" s="103">
        <v>21</v>
      </c>
      <c r="M32" s="104"/>
      <c r="N32" s="105">
        <f t="shared" si="1"/>
        <v>0</v>
      </c>
    </row>
    <row r="33" spans="2:14" s="95" customFormat="1" ht="15" customHeight="1" x14ac:dyDescent="0.25">
      <c r="B33" s="101" t="s">
        <v>173</v>
      </c>
      <c r="C33" s="130" t="s">
        <v>270</v>
      </c>
      <c r="D33" s="131"/>
      <c r="E33" s="131"/>
      <c r="F33" s="131"/>
      <c r="G33" s="132"/>
      <c r="H33" s="132"/>
      <c r="I33" s="132"/>
      <c r="J33" s="133"/>
      <c r="K33" s="102" t="str">
        <f t="shared" si="0"/>
        <v>BL18</v>
      </c>
      <c r="L33" s="103">
        <v>36</v>
      </c>
      <c r="M33" s="104"/>
      <c r="N33" s="105">
        <f t="shared" si="1"/>
        <v>0</v>
      </c>
    </row>
    <row r="34" spans="2:14" s="95" customFormat="1" ht="15" customHeight="1" x14ac:dyDescent="0.25">
      <c r="B34" s="101" t="s">
        <v>174</v>
      </c>
      <c r="C34" s="130" t="s">
        <v>271</v>
      </c>
      <c r="D34" s="131"/>
      <c r="E34" s="131"/>
      <c r="F34" s="131"/>
      <c r="G34" s="132"/>
      <c r="H34" s="132"/>
      <c r="I34" s="132"/>
      <c r="J34" s="133"/>
      <c r="K34" s="102" t="str">
        <f t="shared" si="0"/>
        <v>BL19</v>
      </c>
      <c r="L34" s="103">
        <v>21</v>
      </c>
      <c r="M34" s="104"/>
      <c r="N34" s="105">
        <f t="shared" si="1"/>
        <v>0</v>
      </c>
    </row>
    <row r="35" spans="2:14" s="95" customFormat="1" ht="15" customHeight="1" x14ac:dyDescent="0.25">
      <c r="B35" s="101" t="s">
        <v>175</v>
      </c>
      <c r="C35" s="130" t="s">
        <v>272</v>
      </c>
      <c r="D35" s="131"/>
      <c r="E35" s="131"/>
      <c r="F35" s="131"/>
      <c r="G35" s="132"/>
      <c r="H35" s="132"/>
      <c r="I35" s="132"/>
      <c r="J35" s="133"/>
      <c r="K35" s="102" t="str">
        <f t="shared" si="0"/>
        <v>BL20</v>
      </c>
      <c r="L35" s="103">
        <v>21</v>
      </c>
      <c r="M35" s="104"/>
      <c r="N35" s="105">
        <f t="shared" si="1"/>
        <v>0</v>
      </c>
    </row>
    <row r="36" spans="2:14" s="95" customFormat="1" ht="15" customHeight="1" x14ac:dyDescent="0.25">
      <c r="B36" s="101" t="s">
        <v>15</v>
      </c>
      <c r="C36" s="130" t="s">
        <v>394</v>
      </c>
      <c r="D36" s="131"/>
      <c r="E36" s="131"/>
      <c r="F36" s="131"/>
      <c r="G36" s="132"/>
      <c r="H36" s="132"/>
      <c r="I36" s="132"/>
      <c r="J36" s="133"/>
      <c r="K36" s="102" t="str">
        <f t="shared" si="0"/>
        <v>BL22</v>
      </c>
      <c r="L36" s="103">
        <v>46</v>
      </c>
      <c r="M36" s="104"/>
      <c r="N36" s="105">
        <f t="shared" si="1"/>
        <v>0</v>
      </c>
    </row>
    <row r="37" spans="2:14" s="95" customFormat="1" ht="15" customHeight="1" x14ac:dyDescent="0.25">
      <c r="B37" s="101" t="s">
        <v>38</v>
      </c>
      <c r="C37" s="130" t="s">
        <v>395</v>
      </c>
      <c r="D37" s="131"/>
      <c r="E37" s="131"/>
      <c r="F37" s="131"/>
      <c r="G37" s="132"/>
      <c r="H37" s="132"/>
      <c r="I37" s="132"/>
      <c r="J37" s="133"/>
      <c r="K37" s="102" t="str">
        <f t="shared" si="0"/>
        <v>BL25</v>
      </c>
      <c r="L37" s="103">
        <v>200</v>
      </c>
      <c r="M37" s="104"/>
      <c r="N37" s="105">
        <f t="shared" si="1"/>
        <v>0</v>
      </c>
    </row>
    <row r="38" spans="2:14" s="111" customFormat="1" ht="17.25" customHeight="1" x14ac:dyDescent="0.25">
      <c r="B38" s="127" t="s">
        <v>344</v>
      </c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9"/>
    </row>
    <row r="39" spans="2:14" s="95" customFormat="1" ht="15" customHeight="1" x14ac:dyDescent="0.25">
      <c r="B39" s="101" t="s">
        <v>16</v>
      </c>
      <c r="C39" s="130" t="s">
        <v>396</v>
      </c>
      <c r="D39" s="131"/>
      <c r="E39" s="131"/>
      <c r="F39" s="131"/>
      <c r="G39" s="132"/>
      <c r="H39" s="132"/>
      <c r="I39" s="132"/>
      <c r="J39" s="133"/>
      <c r="K39" s="102" t="str">
        <f t="shared" ref="K39:K49" si="2">B39</f>
        <v>J1-1</v>
      </c>
      <c r="L39" s="103">
        <v>350</v>
      </c>
      <c r="M39" s="104"/>
      <c r="N39" s="105">
        <f t="shared" ref="N39:N49" si="3">M39*L39</f>
        <v>0</v>
      </c>
    </row>
    <row r="40" spans="2:14" s="95" customFormat="1" ht="15" customHeight="1" x14ac:dyDescent="0.25">
      <c r="B40" s="101" t="s">
        <v>17</v>
      </c>
      <c r="C40" s="130" t="s">
        <v>397</v>
      </c>
      <c r="D40" s="131"/>
      <c r="E40" s="131"/>
      <c r="F40" s="131"/>
      <c r="G40" s="132"/>
      <c r="H40" s="132"/>
      <c r="I40" s="132"/>
      <c r="J40" s="133"/>
      <c r="K40" s="102" t="str">
        <f t="shared" si="2"/>
        <v>J1-2</v>
      </c>
      <c r="L40" s="103">
        <v>350</v>
      </c>
      <c r="M40" s="104"/>
      <c r="N40" s="105">
        <f t="shared" si="3"/>
        <v>0</v>
      </c>
    </row>
    <row r="41" spans="2:14" s="95" customFormat="1" ht="15" customHeight="1" x14ac:dyDescent="0.25">
      <c r="B41" s="101" t="s">
        <v>176</v>
      </c>
      <c r="C41" s="130" t="s">
        <v>382</v>
      </c>
      <c r="D41" s="131"/>
      <c r="E41" s="131"/>
      <c r="F41" s="131"/>
      <c r="G41" s="132"/>
      <c r="H41" s="132"/>
      <c r="I41" s="132"/>
      <c r="J41" s="133"/>
      <c r="K41" s="102" t="str">
        <f t="shared" si="2"/>
        <v>J2</v>
      </c>
      <c r="L41" s="103">
        <v>95</v>
      </c>
      <c r="M41" s="104"/>
      <c r="N41" s="105">
        <f t="shared" si="3"/>
        <v>0</v>
      </c>
    </row>
    <row r="42" spans="2:14" s="95" customFormat="1" ht="15" customHeight="1" x14ac:dyDescent="0.25">
      <c r="B42" s="101" t="s">
        <v>177</v>
      </c>
      <c r="C42" s="130" t="s">
        <v>436</v>
      </c>
      <c r="D42" s="131"/>
      <c r="E42" s="131"/>
      <c r="F42" s="131"/>
      <c r="G42" s="132"/>
      <c r="H42" s="132"/>
      <c r="I42" s="132"/>
      <c r="J42" s="133"/>
      <c r="K42" s="102" t="str">
        <f t="shared" si="2"/>
        <v>J3</v>
      </c>
      <c r="L42" s="103">
        <v>95</v>
      </c>
      <c r="M42" s="104"/>
      <c r="N42" s="105">
        <f t="shared" si="3"/>
        <v>0</v>
      </c>
    </row>
    <row r="43" spans="2:14" s="95" customFormat="1" ht="15" customHeight="1" x14ac:dyDescent="0.25">
      <c r="B43" s="101" t="s">
        <v>178</v>
      </c>
      <c r="C43" s="130" t="s">
        <v>417</v>
      </c>
      <c r="D43" s="131"/>
      <c r="E43" s="131"/>
      <c r="F43" s="131"/>
      <c r="G43" s="132"/>
      <c r="H43" s="132"/>
      <c r="I43" s="132"/>
      <c r="J43" s="133"/>
      <c r="K43" s="102" t="str">
        <f t="shared" si="2"/>
        <v>J4</v>
      </c>
      <c r="L43" s="103">
        <v>95</v>
      </c>
      <c r="M43" s="104"/>
      <c r="N43" s="105">
        <f t="shared" si="3"/>
        <v>0</v>
      </c>
    </row>
    <row r="44" spans="2:14" s="95" customFormat="1" ht="15" customHeight="1" x14ac:dyDescent="0.25">
      <c r="B44" s="101" t="s">
        <v>179</v>
      </c>
      <c r="C44" s="130" t="s">
        <v>418</v>
      </c>
      <c r="D44" s="131"/>
      <c r="E44" s="131"/>
      <c r="F44" s="131"/>
      <c r="G44" s="132"/>
      <c r="H44" s="132"/>
      <c r="I44" s="132"/>
      <c r="J44" s="133"/>
      <c r="K44" s="102" t="str">
        <f t="shared" si="2"/>
        <v>J5</v>
      </c>
      <c r="L44" s="103">
        <v>95</v>
      </c>
      <c r="M44" s="104"/>
      <c r="N44" s="105">
        <f t="shared" si="3"/>
        <v>0</v>
      </c>
    </row>
    <row r="45" spans="2:14" s="95" customFormat="1" ht="15" customHeight="1" x14ac:dyDescent="0.25">
      <c r="B45" s="101" t="s">
        <v>13</v>
      </c>
      <c r="C45" s="130" t="s">
        <v>383</v>
      </c>
      <c r="D45" s="131"/>
      <c r="E45" s="131"/>
      <c r="F45" s="131"/>
      <c r="G45" s="132"/>
      <c r="H45" s="132"/>
      <c r="I45" s="132"/>
      <c r="J45" s="133"/>
      <c r="K45" s="102" t="str">
        <f t="shared" si="2"/>
        <v>J6-2</v>
      </c>
      <c r="L45" s="103">
        <v>180</v>
      </c>
      <c r="M45" s="104"/>
      <c r="N45" s="105">
        <f t="shared" si="3"/>
        <v>0</v>
      </c>
    </row>
    <row r="46" spans="2:14" s="95" customFormat="1" ht="15" customHeight="1" x14ac:dyDescent="0.25">
      <c r="B46" s="101" t="s">
        <v>18</v>
      </c>
      <c r="C46" s="130" t="s">
        <v>384</v>
      </c>
      <c r="D46" s="131"/>
      <c r="E46" s="131"/>
      <c r="F46" s="131"/>
      <c r="G46" s="132"/>
      <c r="H46" s="132"/>
      <c r="I46" s="132"/>
      <c r="J46" s="133"/>
      <c r="K46" s="102" t="str">
        <f t="shared" si="2"/>
        <v>J6</v>
      </c>
      <c r="L46" s="103">
        <v>380</v>
      </c>
      <c r="M46" s="104"/>
      <c r="N46" s="105">
        <f t="shared" si="3"/>
        <v>0</v>
      </c>
    </row>
    <row r="47" spans="2:14" s="95" customFormat="1" ht="15" customHeight="1" x14ac:dyDescent="0.25">
      <c r="B47" s="101" t="s">
        <v>19</v>
      </c>
      <c r="C47" s="130" t="s">
        <v>385</v>
      </c>
      <c r="D47" s="131"/>
      <c r="E47" s="131"/>
      <c r="F47" s="131"/>
      <c r="G47" s="132"/>
      <c r="H47" s="132"/>
      <c r="I47" s="132"/>
      <c r="J47" s="133"/>
      <c r="K47" s="102" t="str">
        <f t="shared" si="2"/>
        <v>J7</v>
      </c>
      <c r="L47" s="103">
        <v>375</v>
      </c>
      <c r="M47" s="104"/>
      <c r="N47" s="105">
        <f t="shared" si="3"/>
        <v>0</v>
      </c>
    </row>
    <row r="48" spans="2:14" s="95" customFormat="1" ht="15" customHeight="1" x14ac:dyDescent="0.25">
      <c r="B48" s="112" t="s">
        <v>20</v>
      </c>
      <c r="C48" s="150" t="s">
        <v>273</v>
      </c>
      <c r="D48" s="151"/>
      <c r="E48" s="151"/>
      <c r="F48" s="151"/>
      <c r="G48" s="152"/>
      <c r="H48" s="152"/>
      <c r="I48" s="152"/>
      <c r="J48" s="153"/>
      <c r="K48" s="113" t="str">
        <f t="shared" si="2"/>
        <v>J8</v>
      </c>
      <c r="L48" s="114">
        <v>240</v>
      </c>
      <c r="M48" s="115"/>
      <c r="N48" s="116">
        <f t="shared" si="3"/>
        <v>0</v>
      </c>
    </row>
    <row r="49" spans="2:14" s="95" customFormat="1" ht="15" customHeight="1" x14ac:dyDescent="0.25">
      <c r="B49" s="101" t="s">
        <v>33</v>
      </c>
      <c r="C49" s="130" t="s">
        <v>274</v>
      </c>
      <c r="D49" s="131"/>
      <c r="E49" s="131"/>
      <c r="F49" s="131"/>
      <c r="G49" s="132"/>
      <c r="H49" s="132"/>
      <c r="I49" s="132"/>
      <c r="J49" s="133"/>
      <c r="K49" s="102" t="str">
        <f t="shared" si="2"/>
        <v>J9</v>
      </c>
      <c r="L49" s="103">
        <v>20</v>
      </c>
      <c r="M49" s="104"/>
      <c r="N49" s="105">
        <f t="shared" si="3"/>
        <v>0</v>
      </c>
    </row>
    <row r="50" spans="2:14" s="95" customFormat="1" ht="15" customHeight="1" x14ac:dyDescent="0.25">
      <c r="B50" s="112" t="s">
        <v>63</v>
      </c>
      <c r="C50" s="150" t="s">
        <v>398</v>
      </c>
      <c r="D50" s="151"/>
      <c r="E50" s="151"/>
      <c r="F50" s="151"/>
      <c r="G50" s="152"/>
      <c r="H50" s="152"/>
      <c r="I50" s="152"/>
      <c r="J50" s="153"/>
      <c r="K50" s="113" t="str">
        <f>B50</f>
        <v>J20</v>
      </c>
      <c r="L50" s="114">
        <v>95</v>
      </c>
      <c r="M50" s="115"/>
      <c r="N50" s="116">
        <f>M50*L50</f>
        <v>0</v>
      </c>
    </row>
    <row r="51" spans="2:14" s="95" customFormat="1" ht="15" customHeight="1" x14ac:dyDescent="0.25">
      <c r="B51" s="101" t="s">
        <v>55</v>
      </c>
      <c r="C51" s="130" t="s">
        <v>399</v>
      </c>
      <c r="D51" s="131"/>
      <c r="E51" s="131"/>
      <c r="F51" s="131"/>
      <c r="G51" s="132"/>
      <c r="H51" s="132"/>
      <c r="I51" s="132"/>
      <c r="J51" s="133"/>
      <c r="K51" s="102" t="str">
        <f>B51</f>
        <v>J21</v>
      </c>
      <c r="L51" s="103">
        <v>88</v>
      </c>
      <c r="M51" s="104"/>
      <c r="N51" s="105">
        <f>M51*L51</f>
        <v>0</v>
      </c>
    </row>
    <row r="52" spans="2:14" s="95" customFormat="1" ht="15" customHeight="1" x14ac:dyDescent="0.25">
      <c r="B52" s="106" t="s">
        <v>56</v>
      </c>
      <c r="C52" s="154" t="s">
        <v>400</v>
      </c>
      <c r="D52" s="155"/>
      <c r="E52" s="155"/>
      <c r="F52" s="155"/>
      <c r="G52" s="156"/>
      <c r="H52" s="156"/>
      <c r="I52" s="156"/>
      <c r="J52" s="157"/>
      <c r="K52" s="107" t="str">
        <f>B52</f>
        <v>J22</v>
      </c>
      <c r="L52" s="108">
        <v>172</v>
      </c>
      <c r="M52" s="109"/>
      <c r="N52" s="110">
        <f>M52*L52</f>
        <v>0</v>
      </c>
    </row>
    <row r="53" spans="2:14" s="117" customFormat="1" ht="17.25" customHeight="1" x14ac:dyDescent="0.25">
      <c r="B53" s="127" t="s">
        <v>345</v>
      </c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9"/>
    </row>
    <row r="54" spans="2:14" s="95" customFormat="1" ht="15" customHeight="1" x14ac:dyDescent="0.25">
      <c r="B54" s="101" t="s">
        <v>21</v>
      </c>
      <c r="C54" s="130" t="s">
        <v>401</v>
      </c>
      <c r="D54" s="131"/>
      <c r="E54" s="131"/>
      <c r="F54" s="131"/>
      <c r="G54" s="132"/>
      <c r="H54" s="132"/>
      <c r="I54" s="132"/>
      <c r="J54" s="133"/>
      <c r="K54" s="102" t="str">
        <f>B54</f>
        <v>L1</v>
      </c>
      <c r="L54" s="103">
        <v>72</v>
      </c>
      <c r="M54" s="104"/>
      <c r="N54" s="105">
        <f>M54*L54</f>
        <v>0</v>
      </c>
    </row>
    <row r="55" spans="2:14" s="95" customFormat="1" ht="15" customHeight="1" x14ac:dyDescent="0.25">
      <c r="B55" s="101" t="s">
        <v>180</v>
      </c>
      <c r="C55" s="130" t="s">
        <v>275</v>
      </c>
      <c r="D55" s="131"/>
      <c r="E55" s="131"/>
      <c r="F55" s="131"/>
      <c r="G55" s="132"/>
      <c r="H55" s="132"/>
      <c r="I55" s="132"/>
      <c r="J55" s="133"/>
      <c r="K55" s="102" t="str">
        <f>B55</f>
        <v>L2</v>
      </c>
      <c r="L55" s="103">
        <v>2.8</v>
      </c>
      <c r="M55" s="104"/>
      <c r="N55" s="105">
        <f>M55*L55</f>
        <v>0</v>
      </c>
    </row>
    <row r="56" spans="2:14" s="95" customFormat="1" ht="15" customHeight="1" x14ac:dyDescent="0.25">
      <c r="B56" s="101" t="s">
        <v>181</v>
      </c>
      <c r="C56" s="130" t="s">
        <v>276</v>
      </c>
      <c r="D56" s="131"/>
      <c r="E56" s="131"/>
      <c r="F56" s="131"/>
      <c r="G56" s="132"/>
      <c r="H56" s="132"/>
      <c r="I56" s="132"/>
      <c r="J56" s="133"/>
      <c r="K56" s="102" t="str">
        <f>B56</f>
        <v>L3</v>
      </c>
      <c r="L56" s="103">
        <v>5</v>
      </c>
      <c r="M56" s="104"/>
      <c r="N56" s="105">
        <f>M56*L56</f>
        <v>0</v>
      </c>
    </row>
    <row r="57" spans="2:14" s="95" customFormat="1" ht="15" customHeight="1" x14ac:dyDescent="0.25">
      <c r="B57" s="112" t="s">
        <v>41</v>
      </c>
      <c r="C57" s="150" t="s">
        <v>277</v>
      </c>
      <c r="D57" s="151"/>
      <c r="E57" s="151"/>
      <c r="F57" s="151"/>
      <c r="G57" s="152"/>
      <c r="H57" s="152"/>
      <c r="I57" s="152"/>
      <c r="J57" s="153"/>
      <c r="K57" s="113" t="str">
        <f t="shared" ref="K57:K63" si="4">B57</f>
        <v>L3-2</v>
      </c>
      <c r="L57" s="114">
        <v>6</v>
      </c>
      <c r="M57" s="115"/>
      <c r="N57" s="116">
        <f t="shared" ref="N57:N63" si="5">M57*L57</f>
        <v>0</v>
      </c>
    </row>
    <row r="58" spans="2:14" s="95" customFormat="1" ht="15" customHeight="1" x14ac:dyDescent="0.25">
      <c r="B58" s="101" t="s">
        <v>22</v>
      </c>
      <c r="C58" s="130" t="s">
        <v>419</v>
      </c>
      <c r="D58" s="131"/>
      <c r="E58" s="131"/>
      <c r="F58" s="131"/>
      <c r="G58" s="132"/>
      <c r="H58" s="132"/>
      <c r="I58" s="132"/>
      <c r="J58" s="133"/>
      <c r="K58" s="102" t="str">
        <f t="shared" si="4"/>
        <v>L4</v>
      </c>
      <c r="L58" s="103">
        <v>125</v>
      </c>
      <c r="M58" s="104"/>
      <c r="N58" s="105">
        <f t="shared" si="5"/>
        <v>0</v>
      </c>
    </row>
    <row r="59" spans="2:14" s="95" customFormat="1" ht="15" customHeight="1" x14ac:dyDescent="0.25">
      <c r="B59" s="101" t="s">
        <v>23</v>
      </c>
      <c r="C59" s="130" t="s">
        <v>421</v>
      </c>
      <c r="D59" s="131"/>
      <c r="E59" s="131"/>
      <c r="F59" s="131"/>
      <c r="G59" s="132"/>
      <c r="H59" s="132"/>
      <c r="I59" s="132"/>
      <c r="J59" s="133"/>
      <c r="K59" s="102" t="str">
        <f t="shared" si="4"/>
        <v>L5</v>
      </c>
      <c r="L59" s="103">
        <v>125</v>
      </c>
      <c r="M59" s="104"/>
      <c r="N59" s="105">
        <f t="shared" si="5"/>
        <v>0</v>
      </c>
    </row>
    <row r="60" spans="2:14" s="95" customFormat="1" ht="15" customHeight="1" x14ac:dyDescent="0.25">
      <c r="B60" s="101" t="s">
        <v>24</v>
      </c>
      <c r="C60" s="130" t="s">
        <v>420</v>
      </c>
      <c r="D60" s="131"/>
      <c r="E60" s="131"/>
      <c r="F60" s="131"/>
      <c r="G60" s="132"/>
      <c r="H60" s="132"/>
      <c r="I60" s="132"/>
      <c r="J60" s="133"/>
      <c r="K60" s="102" t="str">
        <f t="shared" si="4"/>
        <v>L6</v>
      </c>
      <c r="L60" s="103">
        <v>125</v>
      </c>
      <c r="M60" s="104"/>
      <c r="N60" s="105">
        <f t="shared" si="5"/>
        <v>0</v>
      </c>
    </row>
    <row r="61" spans="2:14" s="95" customFormat="1" ht="15" customHeight="1" x14ac:dyDescent="0.25">
      <c r="B61" s="101" t="s">
        <v>51</v>
      </c>
      <c r="C61" s="130" t="s">
        <v>278</v>
      </c>
      <c r="D61" s="131"/>
      <c r="E61" s="131"/>
      <c r="F61" s="131"/>
      <c r="G61" s="132"/>
      <c r="H61" s="132"/>
      <c r="I61" s="132"/>
      <c r="J61" s="133"/>
      <c r="K61" s="102" t="str">
        <f t="shared" si="4"/>
        <v>L8</v>
      </c>
      <c r="L61" s="103">
        <v>80</v>
      </c>
      <c r="M61" s="104"/>
      <c r="N61" s="105">
        <f t="shared" si="5"/>
        <v>0</v>
      </c>
    </row>
    <row r="62" spans="2:14" s="95" customFormat="1" ht="15" customHeight="1" x14ac:dyDescent="0.25">
      <c r="B62" s="101" t="s">
        <v>52</v>
      </c>
      <c r="C62" s="130" t="s">
        <v>279</v>
      </c>
      <c r="D62" s="131"/>
      <c r="E62" s="131"/>
      <c r="F62" s="131"/>
      <c r="G62" s="132"/>
      <c r="H62" s="132"/>
      <c r="I62" s="132"/>
      <c r="J62" s="133"/>
      <c r="K62" s="102" t="str">
        <f t="shared" si="4"/>
        <v>L9</v>
      </c>
      <c r="L62" s="103">
        <v>80</v>
      </c>
      <c r="M62" s="104"/>
      <c r="N62" s="105">
        <f t="shared" si="5"/>
        <v>0</v>
      </c>
    </row>
    <row r="63" spans="2:14" s="95" customFormat="1" ht="15" customHeight="1" x14ac:dyDescent="0.25">
      <c r="B63" s="101" t="s">
        <v>120</v>
      </c>
      <c r="C63" s="130" t="s">
        <v>402</v>
      </c>
      <c r="D63" s="131"/>
      <c r="E63" s="131"/>
      <c r="F63" s="131"/>
      <c r="G63" s="132"/>
      <c r="H63" s="132"/>
      <c r="I63" s="132"/>
      <c r="J63" s="133"/>
      <c r="K63" s="102" t="str">
        <f t="shared" si="4"/>
        <v>L10</v>
      </c>
      <c r="L63" s="103">
        <v>280</v>
      </c>
      <c r="M63" s="104"/>
      <c r="N63" s="105">
        <f t="shared" si="5"/>
        <v>0</v>
      </c>
    </row>
    <row r="64" spans="2:14" s="111" customFormat="1" ht="17.25" customHeight="1" x14ac:dyDescent="0.25">
      <c r="B64" s="127" t="s">
        <v>346</v>
      </c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9"/>
    </row>
    <row r="65" spans="2:14" s="95" customFormat="1" ht="15" customHeight="1" x14ac:dyDescent="0.25">
      <c r="B65" s="101" t="s">
        <v>10</v>
      </c>
      <c r="C65" s="130" t="s">
        <v>280</v>
      </c>
      <c r="D65" s="131"/>
      <c r="E65" s="131"/>
      <c r="F65" s="131"/>
      <c r="G65" s="132"/>
      <c r="H65" s="132"/>
      <c r="I65" s="132"/>
      <c r="J65" s="133"/>
      <c r="K65" s="102" t="str">
        <f>B65</f>
        <v>N1</v>
      </c>
      <c r="L65" s="103">
        <v>24</v>
      </c>
      <c r="M65" s="104"/>
      <c r="N65" s="105">
        <f>M65*L65</f>
        <v>0</v>
      </c>
    </row>
    <row r="66" spans="2:14" s="95" customFormat="1" ht="15" customHeight="1" x14ac:dyDescent="0.25">
      <c r="B66" s="101" t="s">
        <v>25</v>
      </c>
      <c r="C66" s="130" t="s">
        <v>281</v>
      </c>
      <c r="D66" s="131"/>
      <c r="E66" s="131"/>
      <c r="F66" s="131"/>
      <c r="G66" s="132"/>
      <c r="H66" s="132"/>
      <c r="I66" s="132"/>
      <c r="J66" s="133"/>
      <c r="K66" s="102" t="str">
        <f>B66</f>
        <v>N2</v>
      </c>
      <c r="L66" s="103">
        <v>65</v>
      </c>
      <c r="M66" s="104"/>
      <c r="N66" s="105">
        <f>M66*L66</f>
        <v>0</v>
      </c>
    </row>
    <row r="67" spans="2:14" s="95" customFormat="1" ht="15" customHeight="1" x14ac:dyDescent="0.25">
      <c r="B67" s="101" t="s">
        <v>12</v>
      </c>
      <c r="C67" s="130" t="s">
        <v>282</v>
      </c>
      <c r="D67" s="131"/>
      <c r="E67" s="131"/>
      <c r="F67" s="131"/>
      <c r="G67" s="132"/>
      <c r="H67" s="132"/>
      <c r="I67" s="132"/>
      <c r="J67" s="133"/>
      <c r="K67" s="102" t="str">
        <f>B67</f>
        <v>N3</v>
      </c>
      <c r="L67" s="103">
        <v>22</v>
      </c>
      <c r="M67" s="104"/>
      <c r="N67" s="105">
        <f>M67*L67</f>
        <v>0</v>
      </c>
    </row>
    <row r="68" spans="2:14" s="95" customFormat="1" ht="15" customHeight="1" x14ac:dyDescent="0.25">
      <c r="B68" s="101" t="s">
        <v>93</v>
      </c>
      <c r="C68" s="130" t="s">
        <v>283</v>
      </c>
      <c r="D68" s="131"/>
      <c r="E68" s="131"/>
      <c r="F68" s="131"/>
      <c r="G68" s="132"/>
      <c r="H68" s="132"/>
      <c r="I68" s="132"/>
      <c r="J68" s="133"/>
      <c r="K68" s="102" t="str">
        <f>B68</f>
        <v>N7</v>
      </c>
      <c r="L68" s="103">
        <v>30</v>
      </c>
      <c r="M68" s="104"/>
      <c r="N68" s="105">
        <f>M68*L68</f>
        <v>0</v>
      </c>
    </row>
    <row r="69" spans="2:14" s="118" customFormat="1" ht="17.25" customHeight="1" x14ac:dyDescent="0.25">
      <c r="B69" s="139" t="s">
        <v>347</v>
      </c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1"/>
    </row>
    <row r="70" spans="2:14" s="95" customFormat="1" ht="15" customHeight="1" x14ac:dyDescent="0.25">
      <c r="B70" s="101" t="s">
        <v>182</v>
      </c>
      <c r="C70" s="130" t="s">
        <v>403</v>
      </c>
      <c r="D70" s="131"/>
      <c r="E70" s="131"/>
      <c r="F70" s="131"/>
      <c r="G70" s="132"/>
      <c r="H70" s="132"/>
      <c r="I70" s="132"/>
      <c r="J70" s="133"/>
      <c r="K70" s="102" t="str">
        <f t="shared" ref="K70:K74" si="6">B70</f>
        <v>S1</v>
      </c>
      <c r="L70" s="103">
        <v>2.2999999999999998</v>
      </c>
      <c r="M70" s="104"/>
      <c r="N70" s="105">
        <f t="shared" ref="N70:N74" si="7">M70*L70</f>
        <v>0</v>
      </c>
    </row>
    <row r="71" spans="2:14" s="95" customFormat="1" ht="15" customHeight="1" x14ac:dyDescent="0.25">
      <c r="B71" s="101" t="s">
        <v>26</v>
      </c>
      <c r="C71" s="130" t="s">
        <v>404</v>
      </c>
      <c r="D71" s="131"/>
      <c r="E71" s="131"/>
      <c r="F71" s="131"/>
      <c r="G71" s="132"/>
      <c r="H71" s="132"/>
      <c r="I71" s="132"/>
      <c r="J71" s="133"/>
      <c r="K71" s="102" t="str">
        <f t="shared" si="6"/>
        <v>S2</v>
      </c>
      <c r="L71" s="103">
        <v>160</v>
      </c>
      <c r="M71" s="104"/>
      <c r="N71" s="105">
        <f t="shared" si="7"/>
        <v>0</v>
      </c>
    </row>
    <row r="72" spans="2:14" s="95" customFormat="1" ht="15" customHeight="1" x14ac:dyDescent="0.25">
      <c r="B72" s="101" t="s">
        <v>39</v>
      </c>
      <c r="C72" s="130" t="s">
        <v>405</v>
      </c>
      <c r="D72" s="131"/>
      <c r="E72" s="131"/>
      <c r="F72" s="131"/>
      <c r="G72" s="132"/>
      <c r="H72" s="132"/>
      <c r="I72" s="132"/>
      <c r="J72" s="133"/>
      <c r="K72" s="102" t="str">
        <f t="shared" si="6"/>
        <v>S10</v>
      </c>
      <c r="L72" s="103">
        <v>310</v>
      </c>
      <c r="M72" s="104"/>
      <c r="N72" s="105">
        <f t="shared" si="7"/>
        <v>0</v>
      </c>
    </row>
    <row r="73" spans="2:14" s="95" customFormat="1" ht="15" customHeight="1" x14ac:dyDescent="0.25">
      <c r="B73" s="101" t="s">
        <v>183</v>
      </c>
      <c r="C73" s="130" t="s">
        <v>377</v>
      </c>
      <c r="D73" s="131"/>
      <c r="E73" s="131"/>
      <c r="F73" s="131"/>
      <c r="G73" s="132"/>
      <c r="H73" s="132"/>
      <c r="I73" s="132"/>
      <c r="J73" s="133"/>
      <c r="K73" s="102" t="str">
        <f t="shared" si="6"/>
        <v>S21</v>
      </c>
      <c r="L73" s="103">
        <v>210</v>
      </c>
      <c r="M73" s="104"/>
      <c r="N73" s="105">
        <f t="shared" si="7"/>
        <v>0</v>
      </c>
    </row>
    <row r="74" spans="2:14" s="95" customFormat="1" ht="14.85" customHeight="1" x14ac:dyDescent="0.25">
      <c r="B74" s="112" t="s">
        <v>116</v>
      </c>
      <c r="C74" s="150" t="s">
        <v>313</v>
      </c>
      <c r="D74" s="151"/>
      <c r="E74" s="151"/>
      <c r="F74" s="151"/>
      <c r="G74" s="152"/>
      <c r="H74" s="152"/>
      <c r="I74" s="152"/>
      <c r="J74" s="153"/>
      <c r="K74" s="113" t="str">
        <f t="shared" si="6"/>
        <v>S80</v>
      </c>
      <c r="L74" s="114">
        <v>370</v>
      </c>
      <c r="M74" s="115"/>
      <c r="N74" s="116">
        <f t="shared" si="7"/>
        <v>0</v>
      </c>
    </row>
    <row r="75" spans="2:14" s="95" customFormat="1" ht="14.85" customHeight="1" x14ac:dyDescent="0.25">
      <c r="B75" s="101" t="s">
        <v>117</v>
      </c>
      <c r="C75" s="130" t="s">
        <v>314</v>
      </c>
      <c r="D75" s="131"/>
      <c r="E75" s="131"/>
      <c r="F75" s="131"/>
      <c r="G75" s="132"/>
      <c r="H75" s="132"/>
      <c r="I75" s="132"/>
      <c r="J75" s="133"/>
      <c r="K75" s="102" t="str">
        <f t="shared" ref="K75" si="8">B75</f>
        <v>S81</v>
      </c>
      <c r="L75" s="114">
        <v>370</v>
      </c>
      <c r="M75" s="104"/>
      <c r="N75" s="105">
        <f t="shared" ref="N75" si="9">M75*L75</f>
        <v>0</v>
      </c>
    </row>
    <row r="76" spans="2:14" s="95" customFormat="1" ht="14.85" customHeight="1" x14ac:dyDescent="0.25">
      <c r="B76" s="101" t="s">
        <v>253</v>
      </c>
      <c r="C76" s="130" t="s">
        <v>315</v>
      </c>
      <c r="D76" s="131"/>
      <c r="E76" s="131"/>
      <c r="F76" s="131"/>
      <c r="G76" s="132"/>
      <c r="H76" s="132"/>
      <c r="I76" s="132"/>
      <c r="J76" s="133"/>
      <c r="K76" s="102" t="str">
        <f t="shared" ref="K76" si="10">B76</f>
        <v>S82</v>
      </c>
      <c r="L76" s="114">
        <v>370</v>
      </c>
      <c r="M76" s="104"/>
      <c r="N76" s="105">
        <f t="shared" ref="N76" si="11">M76*L76</f>
        <v>0</v>
      </c>
    </row>
    <row r="77" spans="2:14" s="95" customFormat="1" ht="14.85" customHeight="1" x14ac:dyDescent="0.25">
      <c r="B77" s="101" t="s">
        <v>426</v>
      </c>
      <c r="C77" s="130" t="s">
        <v>429</v>
      </c>
      <c r="D77" s="131"/>
      <c r="E77" s="131"/>
      <c r="F77" s="131"/>
      <c r="G77" s="132"/>
      <c r="H77" s="132"/>
      <c r="I77" s="132"/>
      <c r="J77" s="133"/>
      <c r="K77" s="102" t="str">
        <f t="shared" ref="K77" si="12">B77</f>
        <v>S83</v>
      </c>
      <c r="L77" s="103">
        <v>158</v>
      </c>
      <c r="M77" s="104"/>
      <c r="N77" s="105">
        <f t="shared" ref="N77" si="13">M77*L77</f>
        <v>0</v>
      </c>
    </row>
    <row r="78" spans="2:14" s="118" customFormat="1" ht="17.25" customHeight="1" x14ac:dyDescent="0.25">
      <c r="B78" s="139" t="s">
        <v>348</v>
      </c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  <c r="N78" s="141"/>
    </row>
    <row r="79" spans="2:14" s="95" customFormat="1" ht="14.85" customHeight="1" x14ac:dyDescent="0.25">
      <c r="B79" s="101" t="s">
        <v>53</v>
      </c>
      <c r="C79" s="130" t="s">
        <v>284</v>
      </c>
      <c r="D79" s="131"/>
      <c r="E79" s="131"/>
      <c r="F79" s="131"/>
      <c r="G79" s="132"/>
      <c r="H79" s="132"/>
      <c r="I79" s="132"/>
      <c r="J79" s="133"/>
      <c r="K79" s="102" t="str">
        <f>B79</f>
        <v>S38</v>
      </c>
      <c r="L79" s="103">
        <v>380</v>
      </c>
      <c r="M79" s="104"/>
      <c r="N79" s="105">
        <f>M79*L79</f>
        <v>0</v>
      </c>
    </row>
    <row r="80" spans="2:14" s="95" customFormat="1" ht="14.85" customHeight="1" x14ac:dyDescent="0.25">
      <c r="B80" s="101" t="s">
        <v>431</v>
      </c>
      <c r="C80" s="130" t="s">
        <v>432</v>
      </c>
      <c r="D80" s="131"/>
      <c r="E80" s="131"/>
      <c r="F80" s="131"/>
      <c r="G80" s="132"/>
      <c r="H80" s="132"/>
      <c r="I80" s="132"/>
      <c r="J80" s="133"/>
      <c r="K80" s="102" t="str">
        <f>B80</f>
        <v>S38-2</v>
      </c>
      <c r="L80" s="103">
        <v>480</v>
      </c>
      <c r="M80" s="104"/>
      <c r="N80" s="105">
        <f>M80*L80</f>
        <v>0</v>
      </c>
    </row>
    <row r="81" spans="2:14" s="95" customFormat="1" ht="14.85" customHeight="1" x14ac:dyDescent="0.25">
      <c r="B81" s="101" t="s">
        <v>80</v>
      </c>
      <c r="C81" s="130" t="s">
        <v>285</v>
      </c>
      <c r="D81" s="131"/>
      <c r="E81" s="131"/>
      <c r="F81" s="131"/>
      <c r="G81" s="132"/>
      <c r="H81" s="132"/>
      <c r="I81" s="132"/>
      <c r="J81" s="133"/>
      <c r="K81" s="102" t="str">
        <f t="shared" ref="K81:K113" si="14">B81</f>
        <v>S39</v>
      </c>
      <c r="L81" s="103">
        <v>62</v>
      </c>
      <c r="M81" s="104"/>
      <c r="N81" s="105">
        <f t="shared" ref="N81:N113" si="15">M81*L81</f>
        <v>0</v>
      </c>
    </row>
    <row r="82" spans="2:14" s="95" customFormat="1" ht="14.85" customHeight="1" x14ac:dyDescent="0.25">
      <c r="B82" s="101" t="s">
        <v>184</v>
      </c>
      <c r="C82" s="130" t="s">
        <v>286</v>
      </c>
      <c r="D82" s="131"/>
      <c r="E82" s="131"/>
      <c r="F82" s="131"/>
      <c r="G82" s="132"/>
      <c r="H82" s="132"/>
      <c r="I82" s="132"/>
      <c r="J82" s="133"/>
      <c r="K82" s="102" t="str">
        <f>B82</f>
        <v>S40</v>
      </c>
      <c r="L82" s="103">
        <v>62</v>
      </c>
      <c r="M82" s="104"/>
      <c r="N82" s="105">
        <f>M82*L82</f>
        <v>0</v>
      </c>
    </row>
    <row r="83" spans="2:14" s="95" customFormat="1" ht="14.85" customHeight="1" x14ac:dyDescent="0.25">
      <c r="B83" s="101" t="s">
        <v>185</v>
      </c>
      <c r="C83" s="130" t="s">
        <v>287</v>
      </c>
      <c r="D83" s="131"/>
      <c r="E83" s="131"/>
      <c r="F83" s="131"/>
      <c r="G83" s="132"/>
      <c r="H83" s="132"/>
      <c r="I83" s="132"/>
      <c r="J83" s="133"/>
      <c r="K83" s="102" t="str">
        <f t="shared" si="14"/>
        <v>S41</v>
      </c>
      <c r="L83" s="103">
        <v>62</v>
      </c>
      <c r="M83" s="104"/>
      <c r="N83" s="105">
        <f t="shared" si="15"/>
        <v>0</v>
      </c>
    </row>
    <row r="84" spans="2:14" s="95" customFormat="1" ht="14.85" customHeight="1" x14ac:dyDescent="0.25">
      <c r="B84" s="101" t="s">
        <v>186</v>
      </c>
      <c r="C84" s="130" t="s">
        <v>288</v>
      </c>
      <c r="D84" s="131"/>
      <c r="E84" s="131"/>
      <c r="F84" s="131"/>
      <c r="G84" s="132"/>
      <c r="H84" s="132"/>
      <c r="I84" s="132"/>
      <c r="J84" s="133"/>
      <c r="K84" s="102" t="str">
        <f t="shared" si="14"/>
        <v>S42</v>
      </c>
      <c r="L84" s="103">
        <v>62</v>
      </c>
      <c r="M84" s="104"/>
      <c r="N84" s="105">
        <f t="shared" si="15"/>
        <v>0</v>
      </c>
    </row>
    <row r="85" spans="2:14" s="95" customFormat="1" ht="14.85" customHeight="1" x14ac:dyDescent="0.25">
      <c r="B85" s="101" t="s">
        <v>187</v>
      </c>
      <c r="C85" s="130" t="s">
        <v>289</v>
      </c>
      <c r="D85" s="131"/>
      <c r="E85" s="131"/>
      <c r="F85" s="131"/>
      <c r="G85" s="132"/>
      <c r="H85" s="132"/>
      <c r="I85" s="132"/>
      <c r="J85" s="133"/>
      <c r="K85" s="102" t="str">
        <f t="shared" si="14"/>
        <v>S43</v>
      </c>
      <c r="L85" s="103">
        <v>62</v>
      </c>
      <c r="M85" s="104"/>
      <c r="N85" s="105">
        <f t="shared" si="15"/>
        <v>0</v>
      </c>
    </row>
    <row r="86" spans="2:14" s="95" customFormat="1" ht="14.85" customHeight="1" x14ac:dyDescent="0.25">
      <c r="B86" s="101" t="s">
        <v>188</v>
      </c>
      <c r="C86" s="130" t="s">
        <v>290</v>
      </c>
      <c r="D86" s="131"/>
      <c r="E86" s="131"/>
      <c r="F86" s="131"/>
      <c r="G86" s="132"/>
      <c r="H86" s="132"/>
      <c r="I86" s="132"/>
      <c r="J86" s="133"/>
      <c r="K86" s="102" t="str">
        <f t="shared" si="14"/>
        <v>S44</v>
      </c>
      <c r="L86" s="103">
        <v>62</v>
      </c>
      <c r="M86" s="104"/>
      <c r="N86" s="105">
        <f t="shared" si="15"/>
        <v>0</v>
      </c>
    </row>
    <row r="87" spans="2:14" s="95" customFormat="1" ht="14.85" customHeight="1" x14ac:dyDescent="0.25">
      <c r="B87" s="101" t="s">
        <v>189</v>
      </c>
      <c r="C87" s="130" t="s">
        <v>291</v>
      </c>
      <c r="D87" s="131"/>
      <c r="E87" s="131"/>
      <c r="F87" s="131"/>
      <c r="G87" s="132"/>
      <c r="H87" s="132"/>
      <c r="I87" s="132"/>
      <c r="J87" s="133"/>
      <c r="K87" s="102" t="str">
        <f t="shared" si="14"/>
        <v>S45</v>
      </c>
      <c r="L87" s="103">
        <v>62</v>
      </c>
      <c r="M87" s="104"/>
      <c r="N87" s="105">
        <f t="shared" si="15"/>
        <v>0</v>
      </c>
    </row>
    <row r="88" spans="2:14" s="95" customFormat="1" ht="14.85" customHeight="1" x14ac:dyDescent="0.25">
      <c r="B88" s="101" t="s">
        <v>190</v>
      </c>
      <c r="C88" s="130" t="s">
        <v>292</v>
      </c>
      <c r="D88" s="131"/>
      <c r="E88" s="131"/>
      <c r="F88" s="131"/>
      <c r="G88" s="132"/>
      <c r="H88" s="132"/>
      <c r="I88" s="132"/>
      <c r="J88" s="133"/>
      <c r="K88" s="102" t="str">
        <f t="shared" si="14"/>
        <v>S46</v>
      </c>
      <c r="L88" s="103">
        <v>62</v>
      </c>
      <c r="M88" s="104"/>
      <c r="N88" s="105">
        <f t="shared" si="15"/>
        <v>0</v>
      </c>
    </row>
    <row r="89" spans="2:14" s="95" customFormat="1" ht="14.85" customHeight="1" x14ac:dyDescent="0.25">
      <c r="B89" s="101" t="s">
        <v>191</v>
      </c>
      <c r="C89" s="130" t="s">
        <v>293</v>
      </c>
      <c r="D89" s="131"/>
      <c r="E89" s="131"/>
      <c r="F89" s="131"/>
      <c r="G89" s="132"/>
      <c r="H89" s="132"/>
      <c r="I89" s="132"/>
      <c r="J89" s="133"/>
      <c r="K89" s="102" t="str">
        <f t="shared" si="14"/>
        <v>S47</v>
      </c>
      <c r="L89" s="103">
        <v>62</v>
      </c>
      <c r="M89" s="104"/>
      <c r="N89" s="105">
        <f t="shared" si="15"/>
        <v>0</v>
      </c>
    </row>
    <row r="90" spans="2:14" s="95" customFormat="1" ht="14.85" customHeight="1" x14ac:dyDescent="0.25">
      <c r="B90" s="101" t="s">
        <v>192</v>
      </c>
      <c r="C90" s="130" t="s">
        <v>294</v>
      </c>
      <c r="D90" s="131"/>
      <c r="E90" s="131"/>
      <c r="F90" s="131"/>
      <c r="G90" s="132"/>
      <c r="H90" s="132"/>
      <c r="I90" s="132"/>
      <c r="J90" s="133"/>
      <c r="K90" s="102" t="str">
        <f t="shared" si="14"/>
        <v>S48</v>
      </c>
      <c r="L90" s="103">
        <v>62</v>
      </c>
      <c r="M90" s="104"/>
      <c r="N90" s="105">
        <f t="shared" si="15"/>
        <v>0</v>
      </c>
    </row>
    <row r="91" spans="2:14" s="95" customFormat="1" ht="14.85" customHeight="1" x14ac:dyDescent="0.25">
      <c r="B91" s="101" t="s">
        <v>193</v>
      </c>
      <c r="C91" s="130" t="s">
        <v>295</v>
      </c>
      <c r="D91" s="131"/>
      <c r="E91" s="131"/>
      <c r="F91" s="131"/>
      <c r="G91" s="132"/>
      <c r="H91" s="132"/>
      <c r="I91" s="132"/>
      <c r="J91" s="133"/>
      <c r="K91" s="102" t="str">
        <f t="shared" si="14"/>
        <v>S49</v>
      </c>
      <c r="L91" s="103">
        <v>62</v>
      </c>
      <c r="M91" s="104"/>
      <c r="N91" s="105">
        <f t="shared" si="15"/>
        <v>0</v>
      </c>
    </row>
    <row r="92" spans="2:14" s="95" customFormat="1" ht="14.85" customHeight="1" x14ac:dyDescent="0.25">
      <c r="B92" s="101" t="s">
        <v>194</v>
      </c>
      <c r="C92" s="130" t="s">
        <v>296</v>
      </c>
      <c r="D92" s="131"/>
      <c r="E92" s="131"/>
      <c r="F92" s="131"/>
      <c r="G92" s="132"/>
      <c r="H92" s="132"/>
      <c r="I92" s="132"/>
      <c r="J92" s="133"/>
      <c r="K92" s="102" t="str">
        <f t="shared" si="14"/>
        <v>S50</v>
      </c>
      <c r="L92" s="103">
        <v>62</v>
      </c>
      <c r="M92" s="104"/>
      <c r="N92" s="105">
        <f t="shared" si="15"/>
        <v>0</v>
      </c>
    </row>
    <row r="93" spans="2:14" s="95" customFormat="1" ht="14.85" customHeight="1" x14ac:dyDescent="0.25">
      <c r="B93" s="101" t="s">
        <v>195</v>
      </c>
      <c r="C93" s="130" t="s">
        <v>297</v>
      </c>
      <c r="D93" s="131"/>
      <c r="E93" s="131"/>
      <c r="F93" s="131"/>
      <c r="G93" s="132"/>
      <c r="H93" s="132"/>
      <c r="I93" s="132"/>
      <c r="J93" s="133"/>
      <c r="K93" s="102" t="str">
        <f t="shared" si="14"/>
        <v>S51</v>
      </c>
      <c r="L93" s="103">
        <v>62</v>
      </c>
      <c r="M93" s="104"/>
      <c r="N93" s="105">
        <f t="shared" si="15"/>
        <v>0</v>
      </c>
    </row>
    <row r="94" spans="2:14" s="95" customFormat="1" ht="14.85" customHeight="1" x14ac:dyDescent="0.25">
      <c r="B94" s="101" t="s">
        <v>196</v>
      </c>
      <c r="C94" s="130" t="s">
        <v>298</v>
      </c>
      <c r="D94" s="131"/>
      <c r="E94" s="131"/>
      <c r="F94" s="131"/>
      <c r="G94" s="132"/>
      <c r="H94" s="132"/>
      <c r="I94" s="132"/>
      <c r="J94" s="133"/>
      <c r="K94" s="102" t="str">
        <f t="shared" si="14"/>
        <v>S52</v>
      </c>
      <c r="L94" s="103">
        <v>62</v>
      </c>
      <c r="M94" s="104"/>
      <c r="N94" s="105">
        <f t="shared" si="15"/>
        <v>0</v>
      </c>
    </row>
    <row r="95" spans="2:14" s="95" customFormat="1" ht="14.85" customHeight="1" x14ac:dyDescent="0.25">
      <c r="B95" s="101" t="s">
        <v>197</v>
      </c>
      <c r="C95" s="130" t="s">
        <v>422</v>
      </c>
      <c r="D95" s="131"/>
      <c r="E95" s="131"/>
      <c r="F95" s="131"/>
      <c r="G95" s="132"/>
      <c r="H95" s="132"/>
      <c r="I95" s="132"/>
      <c r="J95" s="133"/>
      <c r="K95" s="102" t="str">
        <f t="shared" si="14"/>
        <v>S53</v>
      </c>
      <c r="L95" s="103">
        <v>62</v>
      </c>
      <c r="M95" s="104"/>
      <c r="N95" s="105">
        <f t="shared" si="15"/>
        <v>0</v>
      </c>
    </row>
    <row r="96" spans="2:14" s="95" customFormat="1" ht="14.85" customHeight="1" x14ac:dyDescent="0.25">
      <c r="B96" s="101" t="s">
        <v>198</v>
      </c>
      <c r="C96" s="130" t="s">
        <v>427</v>
      </c>
      <c r="D96" s="131"/>
      <c r="E96" s="131"/>
      <c r="F96" s="131"/>
      <c r="G96" s="132"/>
      <c r="H96" s="132"/>
      <c r="I96" s="132"/>
      <c r="J96" s="133"/>
      <c r="K96" s="102" t="str">
        <f t="shared" si="14"/>
        <v>S54</v>
      </c>
      <c r="L96" s="103">
        <v>62</v>
      </c>
      <c r="M96" s="104"/>
      <c r="N96" s="105">
        <f t="shared" si="15"/>
        <v>0</v>
      </c>
    </row>
    <row r="97" spans="2:14" s="95" customFormat="1" ht="14.85" customHeight="1" x14ac:dyDescent="0.25">
      <c r="B97" s="112" t="s">
        <v>199</v>
      </c>
      <c r="C97" s="150" t="s">
        <v>299</v>
      </c>
      <c r="D97" s="151"/>
      <c r="E97" s="151"/>
      <c r="F97" s="151"/>
      <c r="G97" s="152"/>
      <c r="H97" s="152"/>
      <c r="I97" s="152"/>
      <c r="J97" s="153"/>
      <c r="K97" s="113" t="str">
        <f t="shared" si="14"/>
        <v>S55</v>
      </c>
      <c r="L97" s="114">
        <v>62</v>
      </c>
      <c r="M97" s="115"/>
      <c r="N97" s="116">
        <f t="shared" si="15"/>
        <v>0</v>
      </c>
    </row>
    <row r="98" spans="2:14" s="95" customFormat="1" ht="14.85" customHeight="1" x14ac:dyDescent="0.25">
      <c r="B98" s="101" t="s">
        <v>200</v>
      </c>
      <c r="C98" s="130" t="s">
        <v>300</v>
      </c>
      <c r="D98" s="131"/>
      <c r="E98" s="131"/>
      <c r="F98" s="131"/>
      <c r="G98" s="132"/>
      <c r="H98" s="132"/>
      <c r="I98" s="132"/>
      <c r="J98" s="133"/>
      <c r="K98" s="102" t="str">
        <f t="shared" si="14"/>
        <v>S56</v>
      </c>
      <c r="L98" s="103">
        <v>62</v>
      </c>
      <c r="M98" s="104"/>
      <c r="N98" s="105">
        <f t="shared" si="15"/>
        <v>0</v>
      </c>
    </row>
    <row r="99" spans="2:14" s="95" customFormat="1" ht="14.85" customHeight="1" x14ac:dyDescent="0.25">
      <c r="B99" s="101" t="s">
        <v>201</v>
      </c>
      <c r="C99" s="130" t="s">
        <v>301</v>
      </c>
      <c r="D99" s="131"/>
      <c r="E99" s="131"/>
      <c r="F99" s="131"/>
      <c r="G99" s="132"/>
      <c r="H99" s="132"/>
      <c r="I99" s="132"/>
      <c r="J99" s="133"/>
      <c r="K99" s="102" t="str">
        <f t="shared" si="14"/>
        <v>S57</v>
      </c>
      <c r="L99" s="103">
        <v>62</v>
      </c>
      <c r="M99" s="104"/>
      <c r="N99" s="105">
        <f t="shared" si="15"/>
        <v>0</v>
      </c>
    </row>
    <row r="100" spans="2:14" s="95" customFormat="1" ht="14.85" customHeight="1" x14ac:dyDescent="0.25">
      <c r="B100" s="101" t="s">
        <v>202</v>
      </c>
      <c r="C100" s="130" t="s">
        <v>302</v>
      </c>
      <c r="D100" s="131"/>
      <c r="E100" s="131"/>
      <c r="F100" s="131"/>
      <c r="G100" s="132"/>
      <c r="H100" s="132"/>
      <c r="I100" s="132"/>
      <c r="J100" s="133"/>
      <c r="K100" s="102" t="str">
        <f t="shared" si="14"/>
        <v>S58</v>
      </c>
      <c r="L100" s="103">
        <v>62</v>
      </c>
      <c r="M100" s="104"/>
      <c r="N100" s="105">
        <f t="shared" si="15"/>
        <v>0</v>
      </c>
    </row>
    <row r="101" spans="2:14" s="95" customFormat="1" ht="14.85" customHeight="1" x14ac:dyDescent="0.25">
      <c r="B101" s="101" t="s">
        <v>203</v>
      </c>
      <c r="C101" s="130" t="s">
        <v>303</v>
      </c>
      <c r="D101" s="131"/>
      <c r="E101" s="131"/>
      <c r="F101" s="131"/>
      <c r="G101" s="132"/>
      <c r="H101" s="132"/>
      <c r="I101" s="132"/>
      <c r="J101" s="133"/>
      <c r="K101" s="102" t="str">
        <f t="shared" si="14"/>
        <v>S59</v>
      </c>
      <c r="L101" s="103">
        <v>62</v>
      </c>
      <c r="M101" s="104"/>
      <c r="N101" s="105">
        <f t="shared" si="15"/>
        <v>0</v>
      </c>
    </row>
    <row r="102" spans="2:14" s="95" customFormat="1" ht="14.85" customHeight="1" x14ac:dyDescent="0.25">
      <c r="B102" s="112" t="s">
        <v>204</v>
      </c>
      <c r="C102" s="150" t="s">
        <v>304</v>
      </c>
      <c r="D102" s="151"/>
      <c r="E102" s="151"/>
      <c r="F102" s="151"/>
      <c r="G102" s="152"/>
      <c r="H102" s="152"/>
      <c r="I102" s="152"/>
      <c r="J102" s="153"/>
      <c r="K102" s="113" t="str">
        <f t="shared" si="14"/>
        <v>S60</v>
      </c>
      <c r="L102" s="114">
        <v>62</v>
      </c>
      <c r="M102" s="115"/>
      <c r="N102" s="116">
        <f t="shared" si="15"/>
        <v>0</v>
      </c>
    </row>
    <row r="103" spans="2:14" s="95" customFormat="1" ht="14.85" customHeight="1" x14ac:dyDescent="0.25">
      <c r="B103" s="101" t="s">
        <v>205</v>
      </c>
      <c r="C103" s="130" t="s">
        <v>423</v>
      </c>
      <c r="D103" s="131"/>
      <c r="E103" s="131"/>
      <c r="F103" s="131"/>
      <c r="G103" s="132"/>
      <c r="H103" s="132"/>
      <c r="I103" s="132"/>
      <c r="J103" s="133"/>
      <c r="K103" s="102" t="str">
        <f t="shared" si="14"/>
        <v>S61</v>
      </c>
      <c r="L103" s="103">
        <v>62</v>
      </c>
      <c r="M103" s="104"/>
      <c r="N103" s="105">
        <f t="shared" si="15"/>
        <v>0</v>
      </c>
    </row>
    <row r="104" spans="2:14" s="95" customFormat="1" ht="14.85" customHeight="1" x14ac:dyDescent="0.25">
      <c r="B104" s="101" t="s">
        <v>206</v>
      </c>
      <c r="C104" s="130" t="s">
        <v>305</v>
      </c>
      <c r="D104" s="131"/>
      <c r="E104" s="131"/>
      <c r="F104" s="131"/>
      <c r="G104" s="132"/>
      <c r="H104" s="132"/>
      <c r="I104" s="132"/>
      <c r="J104" s="133"/>
      <c r="K104" s="102" t="str">
        <f>B104</f>
        <v>S62</v>
      </c>
      <c r="L104" s="103">
        <v>62</v>
      </c>
      <c r="M104" s="104"/>
      <c r="N104" s="105">
        <f>M104*L104</f>
        <v>0</v>
      </c>
    </row>
    <row r="105" spans="2:14" s="95" customFormat="1" ht="14.85" customHeight="1" x14ac:dyDescent="0.25">
      <c r="B105" s="112" t="s">
        <v>207</v>
      </c>
      <c r="C105" s="150" t="s">
        <v>306</v>
      </c>
      <c r="D105" s="151"/>
      <c r="E105" s="151"/>
      <c r="F105" s="151"/>
      <c r="G105" s="152"/>
      <c r="H105" s="152"/>
      <c r="I105" s="152"/>
      <c r="J105" s="153"/>
      <c r="K105" s="113" t="str">
        <f t="shared" si="14"/>
        <v>S63</v>
      </c>
      <c r="L105" s="114">
        <v>62</v>
      </c>
      <c r="M105" s="115"/>
      <c r="N105" s="116">
        <f t="shared" si="15"/>
        <v>0</v>
      </c>
    </row>
    <row r="106" spans="2:14" s="95" customFormat="1" ht="14.85" customHeight="1" x14ac:dyDescent="0.25">
      <c r="B106" s="101" t="s">
        <v>114</v>
      </c>
      <c r="C106" s="130" t="s">
        <v>424</v>
      </c>
      <c r="D106" s="131"/>
      <c r="E106" s="131"/>
      <c r="F106" s="131"/>
      <c r="G106" s="132"/>
      <c r="H106" s="132"/>
      <c r="I106" s="132"/>
      <c r="J106" s="133"/>
      <c r="K106" s="102" t="str">
        <f>B106</f>
        <v>S76</v>
      </c>
      <c r="L106" s="103">
        <v>10</v>
      </c>
      <c r="M106" s="104"/>
      <c r="N106" s="105">
        <f>M106*L106</f>
        <v>0</v>
      </c>
    </row>
    <row r="107" spans="2:14" s="95" customFormat="1" ht="14.85" customHeight="1" x14ac:dyDescent="0.25">
      <c r="B107" s="112" t="s">
        <v>255</v>
      </c>
      <c r="C107" s="150" t="s">
        <v>430</v>
      </c>
      <c r="D107" s="151"/>
      <c r="E107" s="151"/>
      <c r="F107" s="151"/>
      <c r="G107" s="152"/>
      <c r="H107" s="152"/>
      <c r="I107" s="152"/>
      <c r="J107" s="153"/>
      <c r="K107" s="113"/>
      <c r="L107" s="114">
        <v>120</v>
      </c>
      <c r="M107" s="115"/>
      <c r="N107" s="116">
        <f t="shared" ref="N107" si="16">M107*L107</f>
        <v>0</v>
      </c>
    </row>
    <row r="108" spans="2:14" s="95" customFormat="1" ht="14.85" customHeight="1" x14ac:dyDescent="0.25">
      <c r="B108" s="101" t="s">
        <v>208</v>
      </c>
      <c r="C108" s="130" t="s">
        <v>307</v>
      </c>
      <c r="D108" s="131"/>
      <c r="E108" s="131"/>
      <c r="F108" s="131"/>
      <c r="G108" s="132"/>
      <c r="H108" s="132"/>
      <c r="I108" s="132"/>
      <c r="J108" s="133"/>
      <c r="K108" s="102" t="str">
        <f t="shared" si="14"/>
        <v>S64</v>
      </c>
      <c r="L108" s="103">
        <v>1010</v>
      </c>
      <c r="M108" s="104"/>
      <c r="N108" s="105">
        <f t="shared" si="15"/>
        <v>0</v>
      </c>
    </row>
    <row r="109" spans="2:14" s="95" customFormat="1" ht="14.85" customHeight="1" x14ac:dyDescent="0.25">
      <c r="B109" s="101" t="s">
        <v>209</v>
      </c>
      <c r="C109" s="130" t="s">
        <v>308</v>
      </c>
      <c r="D109" s="131"/>
      <c r="E109" s="131"/>
      <c r="F109" s="131"/>
      <c r="G109" s="132"/>
      <c r="H109" s="132"/>
      <c r="I109" s="132"/>
      <c r="J109" s="133"/>
      <c r="K109" s="102" t="str">
        <f t="shared" si="14"/>
        <v>S65</v>
      </c>
      <c r="L109" s="103">
        <v>1010</v>
      </c>
      <c r="M109" s="104"/>
      <c r="N109" s="105">
        <f t="shared" si="15"/>
        <v>0</v>
      </c>
    </row>
    <row r="110" spans="2:14" s="95" customFormat="1" ht="14.85" customHeight="1" x14ac:dyDescent="0.25">
      <c r="B110" s="101" t="s">
        <v>210</v>
      </c>
      <c r="C110" s="130" t="s">
        <v>309</v>
      </c>
      <c r="D110" s="131"/>
      <c r="E110" s="131"/>
      <c r="F110" s="131"/>
      <c r="G110" s="132"/>
      <c r="H110" s="132"/>
      <c r="I110" s="132"/>
      <c r="J110" s="133"/>
      <c r="K110" s="102" t="str">
        <f t="shared" si="14"/>
        <v>S66</v>
      </c>
      <c r="L110" s="103">
        <v>870</v>
      </c>
      <c r="M110" s="104"/>
      <c r="N110" s="105">
        <f t="shared" si="15"/>
        <v>0</v>
      </c>
    </row>
    <row r="111" spans="2:14" s="95" customFormat="1" ht="14.85" customHeight="1" x14ac:dyDescent="0.25">
      <c r="B111" s="101" t="s">
        <v>211</v>
      </c>
      <c r="C111" s="130" t="s">
        <v>310</v>
      </c>
      <c r="D111" s="131"/>
      <c r="E111" s="131"/>
      <c r="F111" s="131"/>
      <c r="G111" s="132"/>
      <c r="H111" s="132"/>
      <c r="I111" s="132"/>
      <c r="J111" s="133"/>
      <c r="K111" s="102" t="str">
        <f t="shared" si="14"/>
        <v>S67</v>
      </c>
      <c r="L111" s="103">
        <v>1530</v>
      </c>
      <c r="M111" s="104"/>
      <c r="N111" s="105">
        <f t="shared" si="15"/>
        <v>0</v>
      </c>
    </row>
    <row r="112" spans="2:14" s="95" customFormat="1" ht="14.85" customHeight="1" x14ac:dyDescent="0.25">
      <c r="B112" s="101" t="s">
        <v>212</v>
      </c>
      <c r="C112" s="130" t="s">
        <v>311</v>
      </c>
      <c r="D112" s="131"/>
      <c r="E112" s="131"/>
      <c r="F112" s="131"/>
      <c r="G112" s="132"/>
      <c r="H112" s="132"/>
      <c r="I112" s="132"/>
      <c r="J112" s="133"/>
      <c r="K112" s="102" t="str">
        <f t="shared" si="14"/>
        <v>S68</v>
      </c>
      <c r="L112" s="103">
        <v>550</v>
      </c>
      <c r="M112" s="104"/>
      <c r="N112" s="105">
        <f t="shared" si="15"/>
        <v>0</v>
      </c>
    </row>
    <row r="113" spans="2:243" s="95" customFormat="1" ht="14.85" customHeight="1" x14ac:dyDescent="0.25">
      <c r="B113" s="101" t="s">
        <v>213</v>
      </c>
      <c r="C113" s="130" t="s">
        <v>312</v>
      </c>
      <c r="D113" s="131"/>
      <c r="E113" s="131"/>
      <c r="F113" s="131"/>
      <c r="G113" s="132"/>
      <c r="H113" s="132"/>
      <c r="I113" s="132"/>
      <c r="J113" s="133"/>
      <c r="K113" s="102" t="str">
        <f t="shared" si="14"/>
        <v>S69</v>
      </c>
      <c r="L113" s="103">
        <v>560</v>
      </c>
      <c r="M113" s="104"/>
      <c r="N113" s="105">
        <f t="shared" si="15"/>
        <v>0</v>
      </c>
    </row>
    <row r="114" spans="2:243" s="95" customFormat="1" ht="14.85" customHeight="1" x14ac:dyDescent="0.25">
      <c r="B114" s="101" t="s">
        <v>433</v>
      </c>
      <c r="C114" s="130" t="s">
        <v>434</v>
      </c>
      <c r="D114" s="131"/>
      <c r="E114" s="131"/>
      <c r="F114" s="131"/>
      <c r="G114" s="132"/>
      <c r="H114" s="132"/>
      <c r="I114" s="132"/>
      <c r="J114" s="133"/>
      <c r="K114" s="102" t="str">
        <f>B114</f>
        <v>S38-3</v>
      </c>
      <c r="L114" s="103">
        <v>100</v>
      </c>
      <c r="M114" s="104"/>
      <c r="N114" s="105">
        <f>M114*L114</f>
        <v>0</v>
      </c>
    </row>
    <row r="115" spans="2:243" s="119" customFormat="1" ht="17.25" customHeight="1" x14ac:dyDescent="0.25">
      <c r="B115" s="127" t="s">
        <v>349</v>
      </c>
      <c r="C115" s="128"/>
      <c r="D115" s="128"/>
      <c r="E115" s="128"/>
      <c r="F115" s="128"/>
      <c r="G115" s="128"/>
      <c r="H115" s="128"/>
      <c r="I115" s="128"/>
      <c r="J115" s="128"/>
      <c r="K115" s="128"/>
      <c r="L115" s="128"/>
      <c r="M115" s="128"/>
      <c r="N115" s="129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1"/>
      <c r="AG115" s="111"/>
      <c r="AH115" s="111"/>
      <c r="AI115" s="111"/>
      <c r="AJ115" s="111"/>
      <c r="AK115" s="111"/>
      <c r="AL115" s="111"/>
      <c r="AM115" s="111"/>
      <c r="AN115" s="111"/>
      <c r="AO115" s="111"/>
      <c r="AP115" s="111"/>
      <c r="AQ115" s="111"/>
      <c r="AR115" s="111"/>
      <c r="AS115" s="111"/>
      <c r="AT115" s="111"/>
      <c r="AU115" s="111"/>
      <c r="AV115" s="111"/>
      <c r="AW115" s="111"/>
      <c r="AX115" s="111"/>
      <c r="AY115" s="111"/>
      <c r="AZ115" s="111"/>
      <c r="BA115" s="111"/>
      <c r="BB115" s="111"/>
      <c r="BC115" s="111"/>
      <c r="BD115" s="111"/>
      <c r="BE115" s="111"/>
      <c r="BF115" s="111"/>
      <c r="BG115" s="111"/>
      <c r="BH115" s="111"/>
      <c r="BI115" s="111"/>
      <c r="BJ115" s="111"/>
      <c r="BK115" s="111"/>
      <c r="BL115" s="111"/>
      <c r="BM115" s="111"/>
      <c r="BN115" s="111"/>
      <c r="BO115" s="111"/>
      <c r="BP115" s="111"/>
      <c r="BQ115" s="111"/>
      <c r="BR115" s="111"/>
      <c r="BS115" s="111"/>
      <c r="BT115" s="111"/>
      <c r="BU115" s="111"/>
      <c r="BV115" s="111"/>
      <c r="BW115" s="111"/>
      <c r="BX115" s="111"/>
      <c r="BY115" s="111"/>
      <c r="BZ115" s="111"/>
      <c r="CA115" s="111"/>
      <c r="CB115" s="111"/>
      <c r="CC115" s="111"/>
      <c r="CD115" s="111"/>
      <c r="CE115" s="111"/>
      <c r="CF115" s="111"/>
      <c r="CG115" s="111"/>
      <c r="CH115" s="111"/>
      <c r="CI115" s="111"/>
      <c r="CJ115" s="111"/>
      <c r="CK115" s="111"/>
      <c r="CL115" s="111"/>
      <c r="CM115" s="111"/>
      <c r="CN115" s="111"/>
      <c r="CO115" s="111"/>
      <c r="CP115" s="111"/>
      <c r="CQ115" s="111"/>
      <c r="CR115" s="111"/>
      <c r="CS115" s="111"/>
      <c r="CT115" s="111"/>
      <c r="CU115" s="111"/>
      <c r="CV115" s="111"/>
      <c r="CW115" s="111"/>
      <c r="CX115" s="111"/>
      <c r="CY115" s="111"/>
      <c r="CZ115" s="111"/>
      <c r="DA115" s="111"/>
      <c r="DB115" s="111"/>
      <c r="DC115" s="111"/>
      <c r="DD115" s="111"/>
      <c r="DE115" s="111"/>
      <c r="DF115" s="111"/>
      <c r="DG115" s="111"/>
      <c r="DH115" s="111"/>
      <c r="DI115" s="111"/>
      <c r="DJ115" s="111"/>
      <c r="DK115" s="111"/>
      <c r="DL115" s="111"/>
      <c r="DM115" s="111"/>
      <c r="DN115" s="111"/>
      <c r="DO115" s="111"/>
      <c r="DP115" s="111"/>
      <c r="DQ115" s="111"/>
      <c r="DR115" s="111"/>
      <c r="DS115" s="111"/>
      <c r="DT115" s="111"/>
      <c r="DU115" s="111"/>
      <c r="DV115" s="111"/>
      <c r="DW115" s="111"/>
      <c r="DX115" s="111"/>
      <c r="DY115" s="111"/>
      <c r="DZ115" s="111"/>
      <c r="EA115" s="111"/>
      <c r="EB115" s="111"/>
      <c r="EC115" s="111"/>
      <c r="ED115" s="111"/>
      <c r="EE115" s="111"/>
      <c r="EF115" s="111"/>
      <c r="EG115" s="111"/>
      <c r="EH115" s="111"/>
      <c r="EI115" s="111"/>
      <c r="EJ115" s="111"/>
      <c r="EK115" s="111"/>
      <c r="EL115" s="111"/>
      <c r="EM115" s="111"/>
      <c r="EN115" s="111"/>
      <c r="EO115" s="111"/>
      <c r="EP115" s="111"/>
      <c r="EQ115" s="111"/>
      <c r="ER115" s="111"/>
      <c r="ES115" s="111"/>
      <c r="ET115" s="111"/>
      <c r="EU115" s="111"/>
      <c r="EV115" s="111"/>
      <c r="EW115" s="111"/>
      <c r="EX115" s="111"/>
      <c r="EY115" s="111"/>
      <c r="EZ115" s="111"/>
      <c r="FA115" s="111"/>
      <c r="FB115" s="111"/>
      <c r="FC115" s="111"/>
      <c r="FD115" s="111"/>
      <c r="FE115" s="111"/>
      <c r="FF115" s="111"/>
      <c r="FG115" s="111"/>
      <c r="FH115" s="111"/>
      <c r="FI115" s="111"/>
      <c r="FJ115" s="111"/>
      <c r="FK115" s="111"/>
      <c r="FL115" s="111"/>
      <c r="FM115" s="111"/>
      <c r="FN115" s="111"/>
      <c r="FO115" s="111"/>
      <c r="FP115" s="111"/>
      <c r="FQ115" s="111"/>
      <c r="FR115" s="111"/>
      <c r="FS115" s="111"/>
      <c r="FT115" s="111"/>
      <c r="FU115" s="111"/>
      <c r="FV115" s="111"/>
      <c r="FW115" s="111"/>
      <c r="FX115" s="111"/>
      <c r="FY115" s="111"/>
      <c r="FZ115" s="111"/>
      <c r="GA115" s="111"/>
      <c r="GB115" s="111"/>
      <c r="GC115" s="111"/>
      <c r="GD115" s="111"/>
      <c r="GE115" s="111"/>
      <c r="GF115" s="111"/>
      <c r="GG115" s="111"/>
      <c r="GH115" s="111"/>
      <c r="GI115" s="111"/>
      <c r="GJ115" s="111"/>
      <c r="GK115" s="111"/>
      <c r="GL115" s="111"/>
      <c r="GM115" s="111"/>
      <c r="GN115" s="111"/>
      <c r="GO115" s="111"/>
      <c r="GP115" s="111"/>
      <c r="GQ115" s="111"/>
      <c r="GR115" s="111"/>
      <c r="GS115" s="111"/>
      <c r="GT115" s="111"/>
      <c r="GU115" s="111"/>
      <c r="GV115" s="111"/>
      <c r="GW115" s="111"/>
      <c r="GX115" s="111"/>
      <c r="GY115" s="111"/>
      <c r="GZ115" s="111"/>
      <c r="HA115" s="111"/>
      <c r="HB115" s="111"/>
      <c r="HC115" s="111"/>
      <c r="HD115" s="111"/>
      <c r="HE115" s="111"/>
      <c r="HF115" s="111"/>
      <c r="HG115" s="111"/>
      <c r="HH115" s="111"/>
      <c r="HI115" s="111"/>
      <c r="HJ115" s="111"/>
      <c r="HK115" s="111"/>
      <c r="HL115" s="111"/>
      <c r="HM115" s="111"/>
      <c r="HN115" s="111"/>
      <c r="HO115" s="111"/>
      <c r="HP115" s="111"/>
      <c r="HQ115" s="111"/>
      <c r="HR115" s="111"/>
      <c r="HS115" s="111"/>
      <c r="HT115" s="111"/>
      <c r="HU115" s="111"/>
      <c r="HV115" s="111"/>
      <c r="HW115" s="111"/>
      <c r="HX115" s="111"/>
      <c r="HY115" s="111"/>
      <c r="HZ115" s="111"/>
      <c r="IA115" s="111"/>
      <c r="IB115" s="111"/>
      <c r="IC115" s="111"/>
      <c r="ID115" s="111"/>
      <c r="IE115" s="111"/>
      <c r="IF115" s="111"/>
      <c r="IG115" s="111"/>
      <c r="IH115" s="111"/>
      <c r="II115" s="111"/>
    </row>
    <row r="116" spans="2:243" s="95" customFormat="1" ht="30" customHeight="1" x14ac:dyDescent="0.25">
      <c r="B116" s="101" t="s">
        <v>27</v>
      </c>
      <c r="C116" s="130" t="s">
        <v>406</v>
      </c>
      <c r="D116" s="131"/>
      <c r="E116" s="131"/>
      <c r="F116" s="131"/>
      <c r="G116" s="132"/>
      <c r="H116" s="132"/>
      <c r="I116" s="132"/>
      <c r="J116" s="133"/>
      <c r="K116" s="102" t="str">
        <f t="shared" ref="K116:K126" si="17">B116</f>
        <v>SW1</v>
      </c>
      <c r="L116" s="103">
        <v>330</v>
      </c>
      <c r="M116" s="104"/>
      <c r="N116" s="105">
        <f t="shared" ref="N116:N126" si="18">M116*L116</f>
        <v>0</v>
      </c>
    </row>
    <row r="117" spans="2:243" s="95" customFormat="1" ht="15" customHeight="1" x14ac:dyDescent="0.25">
      <c r="B117" s="101" t="s">
        <v>214</v>
      </c>
      <c r="C117" s="130" t="s">
        <v>316</v>
      </c>
      <c r="D117" s="131"/>
      <c r="E117" s="131"/>
      <c r="F117" s="131"/>
      <c r="G117" s="132"/>
      <c r="H117" s="132"/>
      <c r="I117" s="132"/>
      <c r="J117" s="133"/>
      <c r="K117" s="102" t="str">
        <f t="shared" si="17"/>
        <v>SW4</v>
      </c>
      <c r="L117" s="103">
        <v>26</v>
      </c>
      <c r="M117" s="104"/>
      <c r="N117" s="105">
        <f t="shared" si="18"/>
        <v>0</v>
      </c>
    </row>
    <row r="118" spans="2:243" s="95" customFormat="1" ht="15" customHeight="1" x14ac:dyDescent="0.25">
      <c r="B118" s="101" t="s">
        <v>215</v>
      </c>
      <c r="C118" s="130" t="s">
        <v>317</v>
      </c>
      <c r="D118" s="131"/>
      <c r="E118" s="131"/>
      <c r="F118" s="131"/>
      <c r="G118" s="132"/>
      <c r="H118" s="132"/>
      <c r="I118" s="132"/>
      <c r="J118" s="133"/>
      <c r="K118" s="102" t="str">
        <f t="shared" si="17"/>
        <v>SW5</v>
      </c>
      <c r="L118" s="103">
        <v>29</v>
      </c>
      <c r="M118" s="104"/>
      <c r="N118" s="105">
        <f t="shared" si="18"/>
        <v>0</v>
      </c>
    </row>
    <row r="119" spans="2:243" s="95" customFormat="1" ht="15" customHeight="1" x14ac:dyDescent="0.25">
      <c r="B119" s="101" t="s">
        <v>216</v>
      </c>
      <c r="C119" s="130" t="s">
        <v>318</v>
      </c>
      <c r="D119" s="131"/>
      <c r="E119" s="131"/>
      <c r="F119" s="131"/>
      <c r="G119" s="132"/>
      <c r="H119" s="132"/>
      <c r="I119" s="132"/>
      <c r="J119" s="133"/>
      <c r="K119" s="102" t="str">
        <f t="shared" si="17"/>
        <v>SW6</v>
      </c>
      <c r="L119" s="103">
        <v>29</v>
      </c>
      <c r="M119" s="104"/>
      <c r="N119" s="105">
        <f t="shared" si="18"/>
        <v>0</v>
      </c>
    </row>
    <row r="120" spans="2:243" s="95" customFormat="1" ht="15" customHeight="1" x14ac:dyDescent="0.25">
      <c r="B120" s="101" t="s">
        <v>217</v>
      </c>
      <c r="C120" s="130" t="s">
        <v>319</v>
      </c>
      <c r="D120" s="131"/>
      <c r="E120" s="131"/>
      <c r="F120" s="131"/>
      <c r="G120" s="132"/>
      <c r="H120" s="132"/>
      <c r="I120" s="132"/>
      <c r="J120" s="133"/>
      <c r="K120" s="102" t="str">
        <f t="shared" si="17"/>
        <v>SW7</v>
      </c>
      <c r="L120" s="103">
        <v>29</v>
      </c>
      <c r="M120" s="104"/>
      <c r="N120" s="105">
        <f t="shared" si="18"/>
        <v>0</v>
      </c>
    </row>
    <row r="121" spans="2:243" s="95" customFormat="1" ht="15" customHeight="1" x14ac:dyDescent="0.25">
      <c r="B121" s="101" t="s">
        <v>218</v>
      </c>
      <c r="C121" s="130" t="s">
        <v>320</v>
      </c>
      <c r="D121" s="131"/>
      <c r="E121" s="131"/>
      <c r="F121" s="131"/>
      <c r="G121" s="132"/>
      <c r="H121" s="132"/>
      <c r="I121" s="132"/>
      <c r="J121" s="133"/>
      <c r="K121" s="102" t="str">
        <f t="shared" si="17"/>
        <v>SW8</v>
      </c>
      <c r="L121" s="103">
        <v>29</v>
      </c>
      <c r="M121" s="104"/>
      <c r="N121" s="105">
        <f t="shared" si="18"/>
        <v>0</v>
      </c>
    </row>
    <row r="122" spans="2:243" s="95" customFormat="1" ht="15" customHeight="1" x14ac:dyDescent="0.25">
      <c r="B122" s="101" t="s">
        <v>219</v>
      </c>
      <c r="C122" s="130" t="s">
        <v>321</v>
      </c>
      <c r="D122" s="131"/>
      <c r="E122" s="131"/>
      <c r="F122" s="131"/>
      <c r="G122" s="132"/>
      <c r="H122" s="132"/>
      <c r="I122" s="132"/>
      <c r="J122" s="133"/>
      <c r="K122" s="102" t="str">
        <f t="shared" si="17"/>
        <v>SW9</v>
      </c>
      <c r="L122" s="103">
        <v>29</v>
      </c>
      <c r="M122" s="104"/>
      <c r="N122" s="105">
        <f t="shared" si="18"/>
        <v>0</v>
      </c>
    </row>
    <row r="123" spans="2:243" s="95" customFormat="1" ht="15" customHeight="1" x14ac:dyDescent="0.25">
      <c r="B123" s="101" t="s">
        <v>220</v>
      </c>
      <c r="C123" s="130" t="s">
        <v>322</v>
      </c>
      <c r="D123" s="131"/>
      <c r="E123" s="131"/>
      <c r="F123" s="131"/>
      <c r="G123" s="132"/>
      <c r="H123" s="132"/>
      <c r="I123" s="132"/>
      <c r="J123" s="133"/>
      <c r="K123" s="102" t="str">
        <f t="shared" si="17"/>
        <v>SW10</v>
      </c>
      <c r="L123" s="103">
        <v>29</v>
      </c>
      <c r="M123" s="104"/>
      <c r="N123" s="105">
        <f t="shared" si="18"/>
        <v>0</v>
      </c>
    </row>
    <row r="124" spans="2:243" s="95" customFormat="1" ht="15" customHeight="1" x14ac:dyDescent="0.25">
      <c r="B124" s="101" t="s">
        <v>221</v>
      </c>
      <c r="C124" s="130" t="s">
        <v>323</v>
      </c>
      <c r="D124" s="131"/>
      <c r="E124" s="131"/>
      <c r="F124" s="131"/>
      <c r="G124" s="132"/>
      <c r="H124" s="132"/>
      <c r="I124" s="132"/>
      <c r="J124" s="133"/>
      <c r="K124" s="102" t="str">
        <f t="shared" si="17"/>
        <v>SW11</v>
      </c>
      <c r="L124" s="103">
        <v>36</v>
      </c>
      <c r="M124" s="104"/>
      <c r="N124" s="105">
        <f t="shared" si="18"/>
        <v>0</v>
      </c>
    </row>
    <row r="125" spans="2:243" s="95" customFormat="1" ht="15" customHeight="1" x14ac:dyDescent="0.25">
      <c r="B125" s="101" t="s">
        <v>222</v>
      </c>
      <c r="C125" s="130" t="s">
        <v>324</v>
      </c>
      <c r="D125" s="131"/>
      <c r="E125" s="131"/>
      <c r="F125" s="131"/>
      <c r="G125" s="132"/>
      <c r="H125" s="132"/>
      <c r="I125" s="132"/>
      <c r="J125" s="133"/>
      <c r="K125" s="102" t="str">
        <f t="shared" si="17"/>
        <v>SW17</v>
      </c>
      <c r="L125" s="103">
        <v>21</v>
      </c>
      <c r="M125" s="104"/>
      <c r="N125" s="105">
        <f>M125*L125</f>
        <v>0</v>
      </c>
    </row>
    <row r="126" spans="2:243" s="95" customFormat="1" ht="15" customHeight="1" x14ac:dyDescent="0.25">
      <c r="B126" s="101" t="s">
        <v>28</v>
      </c>
      <c r="C126" s="130" t="s">
        <v>325</v>
      </c>
      <c r="D126" s="131"/>
      <c r="E126" s="131"/>
      <c r="F126" s="131"/>
      <c r="G126" s="132"/>
      <c r="H126" s="132"/>
      <c r="I126" s="132"/>
      <c r="J126" s="133"/>
      <c r="K126" s="102" t="str">
        <f t="shared" si="17"/>
        <v>SW12</v>
      </c>
      <c r="L126" s="103">
        <v>140</v>
      </c>
      <c r="M126" s="104"/>
      <c r="N126" s="105">
        <f t="shared" si="18"/>
        <v>0</v>
      </c>
    </row>
    <row r="127" spans="2:243" s="95" customFormat="1" ht="15" customHeight="1" x14ac:dyDescent="0.25">
      <c r="B127" s="101" t="s">
        <v>223</v>
      </c>
      <c r="C127" s="130" t="s">
        <v>326</v>
      </c>
      <c r="D127" s="131"/>
      <c r="E127" s="131"/>
      <c r="F127" s="131"/>
      <c r="G127" s="132"/>
      <c r="H127" s="132"/>
      <c r="I127" s="132"/>
      <c r="J127" s="133"/>
      <c r="K127" s="102" t="str">
        <f>B127</f>
        <v>SW16</v>
      </c>
      <c r="L127" s="103">
        <v>8</v>
      </c>
      <c r="M127" s="104"/>
      <c r="N127" s="105">
        <f>M127*L127</f>
        <v>0</v>
      </c>
    </row>
    <row r="128" spans="2:243" s="95" customFormat="1" ht="15" customHeight="1" x14ac:dyDescent="0.25">
      <c r="B128" s="101" t="s">
        <v>380</v>
      </c>
      <c r="C128" s="130" t="s">
        <v>407</v>
      </c>
      <c r="D128" s="131"/>
      <c r="E128" s="131"/>
      <c r="F128" s="131"/>
      <c r="G128" s="132"/>
      <c r="H128" s="132"/>
      <c r="I128" s="132"/>
      <c r="J128" s="133"/>
      <c r="K128" s="102" t="str">
        <f t="shared" ref="K128" si="19">B128</f>
        <v>SW23</v>
      </c>
      <c r="L128" s="103">
        <v>200</v>
      </c>
      <c r="M128" s="104"/>
      <c r="N128" s="105">
        <f t="shared" ref="N128" si="20">M128*L128</f>
        <v>0</v>
      </c>
    </row>
    <row r="129" spans="2:14" s="111" customFormat="1" ht="17.25" customHeight="1" x14ac:dyDescent="0.25">
      <c r="B129" s="127" t="s">
        <v>350</v>
      </c>
      <c r="C129" s="128"/>
      <c r="D129" s="128"/>
      <c r="E129" s="128"/>
      <c r="F129" s="128"/>
      <c r="G129" s="128"/>
      <c r="H129" s="128"/>
      <c r="I129" s="128"/>
      <c r="J129" s="128"/>
      <c r="K129" s="128"/>
      <c r="L129" s="128"/>
      <c r="M129" s="128"/>
      <c r="N129" s="129"/>
    </row>
    <row r="130" spans="2:14" s="95" customFormat="1" ht="15" customHeight="1" x14ac:dyDescent="0.25">
      <c r="B130" s="101" t="s">
        <v>118</v>
      </c>
      <c r="C130" s="130" t="s">
        <v>425</v>
      </c>
      <c r="D130" s="131"/>
      <c r="E130" s="131"/>
      <c r="F130" s="131"/>
      <c r="G130" s="132"/>
      <c r="H130" s="132"/>
      <c r="I130" s="132"/>
      <c r="J130" s="133"/>
      <c r="K130" s="102"/>
      <c r="L130" s="103">
        <v>320</v>
      </c>
      <c r="M130" s="104"/>
      <c r="N130" s="105">
        <f t="shared" ref="N130:N133" si="21">M130*L130</f>
        <v>0</v>
      </c>
    </row>
    <row r="131" spans="2:14" s="95" customFormat="1" ht="15" customHeight="1" x14ac:dyDescent="0.25">
      <c r="B131" s="101" t="s">
        <v>224</v>
      </c>
      <c r="C131" s="130" t="s">
        <v>327</v>
      </c>
      <c r="D131" s="131"/>
      <c r="E131" s="131"/>
      <c r="F131" s="131"/>
      <c r="G131" s="132"/>
      <c r="H131" s="132"/>
      <c r="I131" s="132"/>
      <c r="J131" s="133"/>
      <c r="K131" s="102"/>
      <c r="L131" s="103">
        <v>50</v>
      </c>
      <c r="M131" s="104"/>
      <c r="N131" s="105">
        <f t="shared" si="21"/>
        <v>0</v>
      </c>
    </row>
    <row r="132" spans="2:14" s="95" customFormat="1" ht="15" customHeight="1" x14ac:dyDescent="0.25">
      <c r="B132" s="101" t="s">
        <v>225</v>
      </c>
      <c r="C132" s="130" t="s">
        <v>328</v>
      </c>
      <c r="D132" s="131"/>
      <c r="E132" s="131"/>
      <c r="F132" s="131"/>
      <c r="G132" s="132"/>
      <c r="H132" s="132"/>
      <c r="I132" s="132"/>
      <c r="J132" s="133"/>
      <c r="K132" s="102"/>
      <c r="L132" s="103">
        <v>100</v>
      </c>
      <c r="M132" s="104"/>
      <c r="N132" s="105">
        <f t="shared" si="21"/>
        <v>0</v>
      </c>
    </row>
    <row r="133" spans="2:14" s="95" customFormat="1" ht="15" customHeight="1" x14ac:dyDescent="0.25">
      <c r="B133" s="101" t="s">
        <v>119</v>
      </c>
      <c r="C133" s="130" t="s">
        <v>329</v>
      </c>
      <c r="D133" s="131"/>
      <c r="E133" s="131"/>
      <c r="F133" s="131"/>
      <c r="G133" s="132"/>
      <c r="H133" s="132"/>
      <c r="I133" s="132"/>
      <c r="J133" s="133"/>
      <c r="K133" s="102"/>
      <c r="L133" s="103">
        <v>62</v>
      </c>
      <c r="M133" s="104"/>
      <c r="N133" s="105">
        <f t="shared" si="21"/>
        <v>0</v>
      </c>
    </row>
    <row r="134" spans="2:14" s="111" customFormat="1" ht="17.25" customHeight="1" x14ac:dyDescent="0.25">
      <c r="B134" s="127" t="s">
        <v>351</v>
      </c>
      <c r="C134" s="128"/>
      <c r="D134" s="128"/>
      <c r="E134" s="128"/>
      <c r="F134" s="128"/>
      <c r="G134" s="128"/>
      <c r="H134" s="128"/>
      <c r="I134" s="128"/>
      <c r="J134" s="128"/>
      <c r="K134" s="128"/>
      <c r="L134" s="128"/>
      <c r="M134" s="128"/>
      <c r="N134" s="129"/>
    </row>
    <row r="135" spans="2:14" s="95" customFormat="1" ht="15" customHeight="1" x14ac:dyDescent="0.25">
      <c r="B135" s="101" t="s">
        <v>97</v>
      </c>
      <c r="C135" s="130" t="s">
        <v>408</v>
      </c>
      <c r="D135" s="131"/>
      <c r="E135" s="131"/>
      <c r="F135" s="131"/>
      <c r="G135" s="132"/>
      <c r="H135" s="132"/>
      <c r="I135" s="132"/>
      <c r="J135" s="133"/>
      <c r="K135" s="102" t="str">
        <f>B135</f>
        <v>F01</v>
      </c>
      <c r="L135" s="103">
        <v>140</v>
      </c>
      <c r="M135" s="104"/>
      <c r="N135" s="105">
        <f t="shared" ref="N135:N150" si="22">M135*L135</f>
        <v>0</v>
      </c>
    </row>
    <row r="136" spans="2:14" s="95" customFormat="1" ht="15" customHeight="1" x14ac:dyDescent="0.25">
      <c r="B136" s="101" t="s">
        <v>98</v>
      </c>
      <c r="C136" s="130" t="s">
        <v>409</v>
      </c>
      <c r="D136" s="131"/>
      <c r="E136" s="131"/>
      <c r="F136" s="131"/>
      <c r="G136" s="132"/>
      <c r="H136" s="132"/>
      <c r="I136" s="132"/>
      <c r="J136" s="133"/>
      <c r="K136" s="102" t="str">
        <f>B136</f>
        <v>F02</v>
      </c>
      <c r="L136" s="103">
        <v>32</v>
      </c>
      <c r="M136" s="104"/>
      <c r="N136" s="105">
        <f t="shared" si="22"/>
        <v>0</v>
      </c>
    </row>
    <row r="137" spans="2:14" s="95" customFormat="1" ht="15" customHeight="1" x14ac:dyDescent="0.25">
      <c r="B137" s="101" t="s">
        <v>99</v>
      </c>
      <c r="C137" s="130" t="s">
        <v>410</v>
      </c>
      <c r="D137" s="131"/>
      <c r="E137" s="131"/>
      <c r="F137" s="131"/>
      <c r="G137" s="132"/>
      <c r="H137" s="132"/>
      <c r="I137" s="132"/>
      <c r="J137" s="133"/>
      <c r="K137" s="102" t="str">
        <f>B137</f>
        <v>F03</v>
      </c>
      <c r="L137" s="103">
        <v>42</v>
      </c>
      <c r="M137" s="104"/>
      <c r="N137" s="105">
        <f t="shared" si="22"/>
        <v>0</v>
      </c>
    </row>
    <row r="138" spans="2:14" s="95" customFormat="1" ht="15" customHeight="1" x14ac:dyDescent="0.25">
      <c r="B138" s="101" t="s">
        <v>100</v>
      </c>
      <c r="C138" s="130" t="s">
        <v>411</v>
      </c>
      <c r="D138" s="131"/>
      <c r="E138" s="131"/>
      <c r="F138" s="131"/>
      <c r="G138" s="132"/>
      <c r="H138" s="132"/>
      <c r="I138" s="132"/>
      <c r="J138" s="133"/>
      <c r="K138" s="102" t="str">
        <f>B138</f>
        <v>F04</v>
      </c>
      <c r="L138" s="103">
        <v>47</v>
      </c>
      <c r="M138" s="104"/>
      <c r="N138" s="105">
        <f t="shared" si="22"/>
        <v>0</v>
      </c>
    </row>
    <row r="139" spans="2:14" s="95" customFormat="1" ht="15" customHeight="1" x14ac:dyDescent="0.25">
      <c r="B139" s="101" t="s">
        <v>101</v>
      </c>
      <c r="C139" s="130" t="s">
        <v>412</v>
      </c>
      <c r="D139" s="131"/>
      <c r="E139" s="131"/>
      <c r="F139" s="131"/>
      <c r="G139" s="132"/>
      <c r="H139" s="132"/>
      <c r="I139" s="132"/>
      <c r="J139" s="133"/>
      <c r="K139" s="102" t="str">
        <f t="shared" ref="K139" si="23">B139</f>
        <v>F05</v>
      </c>
      <c r="L139" s="103">
        <v>47</v>
      </c>
      <c r="M139" s="104"/>
      <c r="N139" s="105">
        <f t="shared" si="22"/>
        <v>0</v>
      </c>
    </row>
    <row r="140" spans="2:14" s="95" customFormat="1" ht="15" customHeight="1" x14ac:dyDescent="0.25">
      <c r="B140" s="101" t="s">
        <v>102</v>
      </c>
      <c r="C140" s="130" t="s">
        <v>330</v>
      </c>
      <c r="D140" s="131"/>
      <c r="E140" s="131"/>
      <c r="F140" s="131"/>
      <c r="G140" s="132"/>
      <c r="H140" s="132"/>
      <c r="I140" s="132"/>
      <c r="J140" s="133"/>
      <c r="K140" s="102" t="str">
        <f t="shared" ref="K140:K150" si="24">B140</f>
        <v>F06</v>
      </c>
      <c r="L140" s="103">
        <v>140</v>
      </c>
      <c r="M140" s="104"/>
      <c r="N140" s="105">
        <f t="shared" si="22"/>
        <v>0</v>
      </c>
    </row>
    <row r="141" spans="2:14" s="95" customFormat="1" ht="15" customHeight="1" x14ac:dyDescent="0.25">
      <c r="B141" s="101" t="s">
        <v>103</v>
      </c>
      <c r="C141" s="130" t="s">
        <v>331</v>
      </c>
      <c r="D141" s="131"/>
      <c r="E141" s="131"/>
      <c r="F141" s="131"/>
      <c r="G141" s="132"/>
      <c r="H141" s="132"/>
      <c r="I141" s="132"/>
      <c r="J141" s="133"/>
      <c r="K141" s="102" t="str">
        <f t="shared" si="24"/>
        <v>F07</v>
      </c>
      <c r="L141" s="103">
        <v>17</v>
      </c>
      <c r="M141" s="104"/>
      <c r="N141" s="105">
        <f t="shared" si="22"/>
        <v>0</v>
      </c>
    </row>
    <row r="142" spans="2:14" s="95" customFormat="1" ht="15" customHeight="1" x14ac:dyDescent="0.25">
      <c r="B142" s="101" t="s">
        <v>104</v>
      </c>
      <c r="C142" s="130" t="s">
        <v>332</v>
      </c>
      <c r="D142" s="131"/>
      <c r="E142" s="131"/>
      <c r="F142" s="131"/>
      <c r="G142" s="132"/>
      <c r="H142" s="132"/>
      <c r="I142" s="132"/>
      <c r="J142" s="133"/>
      <c r="K142" s="102" t="str">
        <f t="shared" si="24"/>
        <v>F08</v>
      </c>
      <c r="L142" s="103">
        <v>18</v>
      </c>
      <c r="M142" s="104"/>
      <c r="N142" s="105">
        <f t="shared" si="22"/>
        <v>0</v>
      </c>
    </row>
    <row r="143" spans="2:14" s="95" customFormat="1" ht="15" customHeight="1" x14ac:dyDescent="0.25">
      <c r="B143" s="101" t="s">
        <v>105</v>
      </c>
      <c r="C143" s="130" t="s">
        <v>333</v>
      </c>
      <c r="D143" s="131"/>
      <c r="E143" s="131"/>
      <c r="F143" s="131"/>
      <c r="G143" s="132"/>
      <c r="H143" s="132"/>
      <c r="I143" s="132"/>
      <c r="J143" s="133"/>
      <c r="K143" s="102" t="str">
        <f t="shared" si="24"/>
        <v>F09</v>
      </c>
      <c r="L143" s="103">
        <v>17</v>
      </c>
      <c r="M143" s="104"/>
      <c r="N143" s="105">
        <f t="shared" si="22"/>
        <v>0</v>
      </c>
    </row>
    <row r="144" spans="2:14" s="95" customFormat="1" ht="15" customHeight="1" x14ac:dyDescent="0.25">
      <c r="B144" s="101" t="s">
        <v>106</v>
      </c>
      <c r="C144" s="130" t="s">
        <v>334</v>
      </c>
      <c r="D144" s="131"/>
      <c r="E144" s="131"/>
      <c r="F144" s="131"/>
      <c r="G144" s="132"/>
      <c r="H144" s="132"/>
      <c r="I144" s="132"/>
      <c r="J144" s="133"/>
      <c r="K144" s="102" t="str">
        <f t="shared" si="24"/>
        <v>F10</v>
      </c>
      <c r="L144" s="103">
        <v>18</v>
      </c>
      <c r="M144" s="104"/>
      <c r="N144" s="105">
        <f t="shared" si="22"/>
        <v>0</v>
      </c>
    </row>
    <row r="145" spans="2:14" s="95" customFormat="1" ht="15" customHeight="1" x14ac:dyDescent="0.25">
      <c r="B145" s="101" t="s">
        <v>107</v>
      </c>
      <c r="C145" s="130" t="s">
        <v>335</v>
      </c>
      <c r="D145" s="131"/>
      <c r="E145" s="131"/>
      <c r="F145" s="131"/>
      <c r="G145" s="132"/>
      <c r="H145" s="132"/>
      <c r="I145" s="132"/>
      <c r="J145" s="133"/>
      <c r="K145" s="102" t="str">
        <f t="shared" si="24"/>
        <v>F11</v>
      </c>
      <c r="L145" s="103">
        <v>17</v>
      </c>
      <c r="M145" s="104"/>
      <c r="N145" s="105">
        <f t="shared" si="22"/>
        <v>0</v>
      </c>
    </row>
    <row r="146" spans="2:14" s="95" customFormat="1" ht="15" customHeight="1" x14ac:dyDescent="0.25">
      <c r="B146" s="101" t="s">
        <v>108</v>
      </c>
      <c r="C146" s="130" t="s">
        <v>336</v>
      </c>
      <c r="D146" s="131"/>
      <c r="E146" s="131"/>
      <c r="F146" s="131"/>
      <c r="G146" s="132"/>
      <c r="H146" s="132"/>
      <c r="I146" s="132"/>
      <c r="J146" s="133"/>
      <c r="K146" s="102" t="str">
        <f t="shared" si="24"/>
        <v>F12</v>
      </c>
      <c r="L146" s="103">
        <v>18</v>
      </c>
      <c r="M146" s="104"/>
      <c r="N146" s="105">
        <f t="shared" si="22"/>
        <v>0</v>
      </c>
    </row>
    <row r="147" spans="2:14" s="95" customFormat="1" ht="15" customHeight="1" x14ac:dyDescent="0.25">
      <c r="B147" s="101" t="s">
        <v>109</v>
      </c>
      <c r="C147" s="130" t="s">
        <v>337</v>
      </c>
      <c r="D147" s="131"/>
      <c r="E147" s="131"/>
      <c r="F147" s="131"/>
      <c r="G147" s="132"/>
      <c r="H147" s="132"/>
      <c r="I147" s="132"/>
      <c r="J147" s="133"/>
      <c r="K147" s="102" t="str">
        <f>B147</f>
        <v>F13</v>
      </c>
      <c r="L147" s="103">
        <v>45</v>
      </c>
      <c r="M147" s="104"/>
      <c r="N147" s="105">
        <f>M147*L147</f>
        <v>0</v>
      </c>
    </row>
    <row r="148" spans="2:14" s="95" customFormat="1" ht="15" customHeight="1" x14ac:dyDescent="0.25">
      <c r="B148" s="112" t="s">
        <v>110</v>
      </c>
      <c r="C148" s="150" t="s">
        <v>338</v>
      </c>
      <c r="D148" s="151"/>
      <c r="E148" s="151"/>
      <c r="F148" s="151"/>
      <c r="G148" s="152"/>
      <c r="H148" s="152"/>
      <c r="I148" s="152"/>
      <c r="J148" s="153"/>
      <c r="K148" s="113" t="str">
        <f t="shared" si="24"/>
        <v>F14</v>
      </c>
      <c r="L148" s="114">
        <v>50</v>
      </c>
      <c r="M148" s="115"/>
      <c r="N148" s="116">
        <f t="shared" si="22"/>
        <v>0</v>
      </c>
    </row>
    <row r="149" spans="2:14" s="95" customFormat="1" ht="15" customHeight="1" x14ac:dyDescent="0.25">
      <c r="B149" s="101" t="s">
        <v>111</v>
      </c>
      <c r="C149" s="130" t="s">
        <v>339</v>
      </c>
      <c r="D149" s="131"/>
      <c r="E149" s="131"/>
      <c r="F149" s="131"/>
      <c r="G149" s="132"/>
      <c r="H149" s="132"/>
      <c r="I149" s="132"/>
      <c r="J149" s="133"/>
      <c r="K149" s="102" t="str">
        <f t="shared" si="24"/>
        <v>F15</v>
      </c>
      <c r="L149" s="103">
        <v>85</v>
      </c>
      <c r="M149" s="104"/>
      <c r="N149" s="105">
        <f t="shared" si="22"/>
        <v>0</v>
      </c>
    </row>
    <row r="150" spans="2:14" s="95" customFormat="1" ht="15" customHeight="1" x14ac:dyDescent="0.25">
      <c r="B150" s="101" t="s">
        <v>112</v>
      </c>
      <c r="C150" s="130" t="s">
        <v>340</v>
      </c>
      <c r="D150" s="131"/>
      <c r="E150" s="131"/>
      <c r="F150" s="131"/>
      <c r="G150" s="132"/>
      <c r="H150" s="132"/>
      <c r="I150" s="132"/>
      <c r="J150" s="133"/>
      <c r="K150" s="102" t="str">
        <f t="shared" si="24"/>
        <v>F16</v>
      </c>
      <c r="L150" s="103">
        <v>85</v>
      </c>
      <c r="M150" s="104"/>
      <c r="N150" s="105">
        <f t="shared" si="22"/>
        <v>0</v>
      </c>
    </row>
    <row r="151" spans="2:14" s="111" customFormat="1" ht="17.25" customHeight="1" x14ac:dyDescent="0.25">
      <c r="B151" s="127" t="s">
        <v>352</v>
      </c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  <c r="M151" s="128"/>
      <c r="N151" s="129"/>
    </row>
    <row r="152" spans="2:14" s="95" customFormat="1" ht="30" customHeight="1" x14ac:dyDescent="0.25">
      <c r="B152" s="101" t="s">
        <v>29</v>
      </c>
      <c r="C152" s="130" t="s">
        <v>341</v>
      </c>
      <c r="D152" s="131"/>
      <c r="E152" s="131"/>
      <c r="F152" s="131"/>
      <c r="G152" s="132"/>
      <c r="H152" s="132"/>
      <c r="I152" s="132"/>
      <c r="J152" s="133"/>
      <c r="K152" s="102" t="str">
        <f>B152</f>
        <v>T1</v>
      </c>
      <c r="L152" s="103">
        <v>330</v>
      </c>
      <c r="M152" s="104"/>
      <c r="N152" s="105">
        <f>M152*L152</f>
        <v>0</v>
      </c>
    </row>
    <row r="153" spans="2:14" s="111" customFormat="1" ht="17.25" customHeight="1" x14ac:dyDescent="0.25">
      <c r="B153" s="136" t="s">
        <v>353</v>
      </c>
      <c r="C153" s="137"/>
      <c r="D153" s="137"/>
      <c r="E153" s="137"/>
      <c r="F153" s="137"/>
      <c r="G153" s="137"/>
      <c r="H153" s="137"/>
      <c r="I153" s="137"/>
      <c r="J153" s="137"/>
      <c r="K153" s="137"/>
      <c r="L153" s="137"/>
      <c r="M153" s="137"/>
      <c r="N153" s="138"/>
    </row>
    <row r="154" spans="2:14" s="95" customFormat="1" ht="15" customHeight="1" x14ac:dyDescent="0.25">
      <c r="B154" s="101" t="s">
        <v>226</v>
      </c>
      <c r="C154" s="130" t="s">
        <v>227</v>
      </c>
      <c r="D154" s="131"/>
      <c r="E154" s="131"/>
      <c r="F154" s="131"/>
      <c r="G154" s="132"/>
      <c r="H154" s="132"/>
      <c r="I154" s="132"/>
      <c r="J154" s="133"/>
      <c r="K154" s="102" t="str">
        <f t="shared" ref="K154:K165" si="25">B154</f>
        <v>BO2</v>
      </c>
      <c r="L154" s="103">
        <v>450</v>
      </c>
      <c r="M154" s="104"/>
      <c r="N154" s="105">
        <f t="shared" ref="N154:N162" si="26">M154*L154</f>
        <v>0</v>
      </c>
    </row>
    <row r="155" spans="2:14" s="95" customFormat="1" ht="15" customHeight="1" x14ac:dyDescent="0.25">
      <c r="B155" s="101" t="s">
        <v>228</v>
      </c>
      <c r="C155" s="130" t="s">
        <v>413</v>
      </c>
      <c r="D155" s="131"/>
      <c r="E155" s="131"/>
      <c r="F155" s="131"/>
      <c r="G155" s="132"/>
      <c r="H155" s="132"/>
      <c r="I155" s="132"/>
      <c r="J155" s="133"/>
      <c r="K155" s="102" t="str">
        <f t="shared" si="25"/>
        <v>BO3</v>
      </c>
      <c r="L155" s="103">
        <v>550</v>
      </c>
      <c r="M155" s="104"/>
      <c r="N155" s="105">
        <f t="shared" si="26"/>
        <v>0</v>
      </c>
    </row>
    <row r="156" spans="2:14" s="95" customFormat="1" ht="15" customHeight="1" x14ac:dyDescent="0.25">
      <c r="B156" s="101" t="s">
        <v>229</v>
      </c>
      <c r="C156" s="130" t="s">
        <v>230</v>
      </c>
      <c r="D156" s="131"/>
      <c r="E156" s="131"/>
      <c r="F156" s="131"/>
      <c r="G156" s="132"/>
      <c r="H156" s="132"/>
      <c r="I156" s="132"/>
      <c r="J156" s="133"/>
      <c r="K156" s="102" t="str">
        <f t="shared" si="25"/>
        <v>BO6</v>
      </c>
      <c r="L156" s="103">
        <v>460</v>
      </c>
      <c r="M156" s="104"/>
      <c r="N156" s="105">
        <f t="shared" si="26"/>
        <v>0</v>
      </c>
    </row>
    <row r="157" spans="2:14" s="95" customFormat="1" ht="15" customHeight="1" x14ac:dyDescent="0.25">
      <c r="B157" s="101" t="s">
        <v>231</v>
      </c>
      <c r="C157" s="130" t="s">
        <v>57</v>
      </c>
      <c r="D157" s="131"/>
      <c r="E157" s="131"/>
      <c r="F157" s="131"/>
      <c r="G157" s="132"/>
      <c r="H157" s="132"/>
      <c r="I157" s="132"/>
      <c r="J157" s="133"/>
      <c r="K157" s="102" t="str">
        <f t="shared" si="25"/>
        <v>BO7</v>
      </c>
      <c r="L157" s="103">
        <v>200</v>
      </c>
      <c r="M157" s="104"/>
      <c r="N157" s="105">
        <f t="shared" si="26"/>
        <v>0</v>
      </c>
    </row>
    <row r="158" spans="2:14" s="95" customFormat="1" ht="15" customHeight="1" x14ac:dyDescent="0.25">
      <c r="B158" s="101" t="s">
        <v>31</v>
      </c>
      <c r="C158" s="130" t="s">
        <v>32</v>
      </c>
      <c r="D158" s="131"/>
      <c r="E158" s="131"/>
      <c r="F158" s="131"/>
      <c r="G158" s="132"/>
      <c r="H158" s="132"/>
      <c r="I158" s="132"/>
      <c r="J158" s="133"/>
      <c r="K158" s="102" t="str">
        <f>B158</f>
        <v>BO10</v>
      </c>
      <c r="L158" s="103">
        <v>540</v>
      </c>
      <c r="M158" s="104"/>
      <c r="N158" s="105">
        <f>M158*L158</f>
        <v>0</v>
      </c>
    </row>
    <row r="159" spans="2:14" s="95" customFormat="1" ht="15" customHeight="1" x14ac:dyDescent="0.25">
      <c r="B159" s="112" t="s">
        <v>35</v>
      </c>
      <c r="C159" s="150" t="s">
        <v>36</v>
      </c>
      <c r="D159" s="151"/>
      <c r="E159" s="151"/>
      <c r="F159" s="151"/>
      <c r="G159" s="152"/>
      <c r="H159" s="152"/>
      <c r="I159" s="152"/>
      <c r="J159" s="153"/>
      <c r="K159" s="113" t="str">
        <f>B159</f>
        <v>BO11</v>
      </c>
      <c r="L159" s="114">
        <v>650</v>
      </c>
      <c r="M159" s="115"/>
      <c r="N159" s="116">
        <f>M159*L159</f>
        <v>0</v>
      </c>
    </row>
    <row r="160" spans="2:14" s="95" customFormat="1" ht="15" customHeight="1" x14ac:dyDescent="0.25">
      <c r="B160" s="112" t="s">
        <v>68</v>
      </c>
      <c r="C160" s="150" t="s">
        <v>45</v>
      </c>
      <c r="D160" s="151"/>
      <c r="E160" s="151"/>
      <c r="F160" s="151"/>
      <c r="G160" s="152"/>
      <c r="H160" s="152"/>
      <c r="I160" s="152"/>
      <c r="J160" s="153"/>
      <c r="K160" s="113" t="str">
        <f t="shared" si="25"/>
        <v>BO12</v>
      </c>
      <c r="L160" s="114">
        <v>650</v>
      </c>
      <c r="M160" s="115"/>
      <c r="N160" s="116">
        <f>M160*L160</f>
        <v>0</v>
      </c>
    </row>
    <row r="161" spans="2:14" s="95" customFormat="1" ht="15" customHeight="1" x14ac:dyDescent="0.25">
      <c r="B161" s="101" t="s">
        <v>47</v>
      </c>
      <c r="C161" s="130" t="s">
        <v>232</v>
      </c>
      <c r="D161" s="131"/>
      <c r="E161" s="131"/>
      <c r="F161" s="131"/>
      <c r="G161" s="132"/>
      <c r="H161" s="132"/>
      <c r="I161" s="132"/>
      <c r="J161" s="133"/>
      <c r="K161" s="102" t="str">
        <f t="shared" si="25"/>
        <v>BO13</v>
      </c>
      <c r="L161" s="103">
        <v>450</v>
      </c>
      <c r="M161" s="104"/>
      <c r="N161" s="105">
        <f>M161*L161</f>
        <v>0</v>
      </c>
    </row>
    <row r="162" spans="2:14" s="95" customFormat="1" ht="15" customHeight="1" x14ac:dyDescent="0.25">
      <c r="B162" s="101" t="s">
        <v>48</v>
      </c>
      <c r="C162" s="130" t="s">
        <v>233</v>
      </c>
      <c r="D162" s="131"/>
      <c r="E162" s="131"/>
      <c r="F162" s="131"/>
      <c r="G162" s="132"/>
      <c r="H162" s="132"/>
      <c r="I162" s="132"/>
      <c r="J162" s="133"/>
      <c r="K162" s="102" t="str">
        <f t="shared" si="25"/>
        <v>BO14</v>
      </c>
      <c r="L162" s="103">
        <v>650</v>
      </c>
      <c r="M162" s="104"/>
      <c r="N162" s="105">
        <f t="shared" si="26"/>
        <v>0</v>
      </c>
    </row>
    <row r="163" spans="2:14" s="95" customFormat="1" ht="15" customHeight="1" x14ac:dyDescent="0.25">
      <c r="B163" s="101" t="s">
        <v>50</v>
      </c>
      <c r="C163" s="130" t="s">
        <v>234</v>
      </c>
      <c r="D163" s="131"/>
      <c r="E163" s="131"/>
      <c r="F163" s="131"/>
      <c r="G163" s="132"/>
      <c r="H163" s="132"/>
      <c r="I163" s="132"/>
      <c r="J163" s="133"/>
      <c r="K163" s="102" t="str">
        <f t="shared" si="25"/>
        <v>BO15</v>
      </c>
      <c r="L163" s="103">
        <v>180</v>
      </c>
      <c r="M163" s="104"/>
      <c r="N163" s="105">
        <f>M163*L163</f>
        <v>0</v>
      </c>
    </row>
    <row r="164" spans="2:14" s="95" customFormat="1" ht="15" customHeight="1" x14ac:dyDescent="0.25">
      <c r="B164" s="101" t="s">
        <v>235</v>
      </c>
      <c r="C164" s="130" t="s">
        <v>64</v>
      </c>
      <c r="D164" s="131"/>
      <c r="E164" s="131"/>
      <c r="F164" s="131"/>
      <c r="G164" s="132"/>
      <c r="H164" s="132"/>
      <c r="I164" s="132"/>
      <c r="J164" s="133"/>
      <c r="K164" s="102" t="str">
        <f t="shared" si="25"/>
        <v>BO16</v>
      </c>
      <c r="L164" s="103">
        <v>630</v>
      </c>
      <c r="M164" s="104"/>
      <c r="N164" s="105">
        <f t="shared" ref="N164:N165" si="27">M164*L164</f>
        <v>0</v>
      </c>
    </row>
    <row r="165" spans="2:14" s="95" customFormat="1" ht="15" customHeight="1" x14ac:dyDescent="0.25">
      <c r="B165" s="101" t="s">
        <v>236</v>
      </c>
      <c r="C165" s="130" t="s">
        <v>58</v>
      </c>
      <c r="D165" s="131"/>
      <c r="E165" s="131"/>
      <c r="F165" s="131"/>
      <c r="G165" s="132"/>
      <c r="H165" s="132"/>
      <c r="I165" s="132"/>
      <c r="J165" s="133"/>
      <c r="K165" s="102" t="str">
        <f t="shared" si="25"/>
        <v>BO17</v>
      </c>
      <c r="L165" s="103">
        <v>630</v>
      </c>
      <c r="M165" s="104"/>
      <c r="N165" s="105">
        <f t="shared" si="27"/>
        <v>0</v>
      </c>
    </row>
    <row r="166" spans="2:14" s="95" customFormat="1" ht="15" customHeight="1" x14ac:dyDescent="0.25">
      <c r="B166" s="101" t="s">
        <v>237</v>
      </c>
      <c r="C166" s="130" t="s">
        <v>65</v>
      </c>
      <c r="D166" s="131"/>
      <c r="E166" s="131"/>
      <c r="F166" s="131"/>
      <c r="G166" s="132"/>
      <c r="H166" s="132"/>
      <c r="I166" s="132"/>
      <c r="J166" s="133"/>
      <c r="K166" s="102" t="str">
        <f>B166</f>
        <v>BO23</v>
      </c>
      <c r="L166" s="103">
        <v>260</v>
      </c>
      <c r="M166" s="104"/>
      <c r="N166" s="105">
        <f>M166*L166</f>
        <v>0</v>
      </c>
    </row>
    <row r="167" spans="2:14" s="95" customFormat="1" ht="15" customHeight="1" x14ac:dyDescent="0.25">
      <c r="B167" s="101" t="s">
        <v>238</v>
      </c>
      <c r="C167" s="130" t="s">
        <v>69</v>
      </c>
      <c r="D167" s="131"/>
      <c r="E167" s="131"/>
      <c r="F167" s="131"/>
      <c r="G167" s="132"/>
      <c r="H167" s="132"/>
      <c r="I167" s="132"/>
      <c r="J167" s="133"/>
      <c r="K167" s="102" t="str">
        <f>B167</f>
        <v>BO24</v>
      </c>
      <c r="L167" s="103">
        <v>350</v>
      </c>
      <c r="M167" s="104"/>
      <c r="N167" s="105">
        <f>M167*L167</f>
        <v>0</v>
      </c>
    </row>
    <row r="168" spans="2:14" s="95" customFormat="1" ht="15" customHeight="1" x14ac:dyDescent="0.25">
      <c r="B168" s="112" t="s">
        <v>239</v>
      </c>
      <c r="C168" s="150" t="s">
        <v>70</v>
      </c>
      <c r="D168" s="151"/>
      <c r="E168" s="151"/>
      <c r="F168" s="151"/>
      <c r="G168" s="152"/>
      <c r="H168" s="152"/>
      <c r="I168" s="152"/>
      <c r="J168" s="153"/>
      <c r="K168" s="113" t="str">
        <f t="shared" ref="K168:K172" si="28">B168</f>
        <v>BO25</v>
      </c>
      <c r="L168" s="114">
        <v>400</v>
      </c>
      <c r="M168" s="115"/>
      <c r="N168" s="116">
        <f t="shared" ref="N168:N172" si="29">M168*L168</f>
        <v>0</v>
      </c>
    </row>
    <row r="169" spans="2:14" s="95" customFormat="1" ht="15" customHeight="1" x14ac:dyDescent="0.25">
      <c r="B169" s="101" t="s">
        <v>240</v>
      </c>
      <c r="C169" s="130" t="s">
        <v>66</v>
      </c>
      <c r="D169" s="131"/>
      <c r="E169" s="131"/>
      <c r="F169" s="131"/>
      <c r="G169" s="132"/>
      <c r="H169" s="132"/>
      <c r="I169" s="132"/>
      <c r="J169" s="133"/>
      <c r="K169" s="102" t="str">
        <f t="shared" si="28"/>
        <v>BO26</v>
      </c>
      <c r="L169" s="103">
        <v>650</v>
      </c>
      <c r="M169" s="104"/>
      <c r="N169" s="105">
        <f t="shared" si="29"/>
        <v>0</v>
      </c>
    </row>
    <row r="170" spans="2:14" s="95" customFormat="1" ht="15" customHeight="1" x14ac:dyDescent="0.25">
      <c r="B170" s="101" t="s">
        <v>241</v>
      </c>
      <c r="C170" s="130" t="s">
        <v>71</v>
      </c>
      <c r="D170" s="131"/>
      <c r="E170" s="131"/>
      <c r="F170" s="131"/>
      <c r="G170" s="132"/>
      <c r="H170" s="132"/>
      <c r="I170" s="132"/>
      <c r="J170" s="133"/>
      <c r="K170" s="102" t="str">
        <f t="shared" si="28"/>
        <v>BO27</v>
      </c>
      <c r="L170" s="103">
        <v>200</v>
      </c>
      <c r="M170" s="104"/>
      <c r="N170" s="105">
        <f t="shared" si="29"/>
        <v>0</v>
      </c>
    </row>
    <row r="171" spans="2:14" s="95" customFormat="1" ht="15" customHeight="1" x14ac:dyDescent="0.25">
      <c r="B171" s="101" t="s">
        <v>242</v>
      </c>
      <c r="C171" s="130" t="s">
        <v>72</v>
      </c>
      <c r="D171" s="131"/>
      <c r="E171" s="131"/>
      <c r="F171" s="131"/>
      <c r="G171" s="132"/>
      <c r="H171" s="132"/>
      <c r="I171" s="132"/>
      <c r="J171" s="133"/>
      <c r="K171" s="102" t="str">
        <f t="shared" si="28"/>
        <v>BO28</v>
      </c>
      <c r="L171" s="103">
        <v>200</v>
      </c>
      <c r="M171" s="104"/>
      <c r="N171" s="105">
        <f t="shared" si="29"/>
        <v>0</v>
      </c>
    </row>
    <row r="172" spans="2:14" s="95" customFormat="1" ht="15" customHeight="1" x14ac:dyDescent="0.25">
      <c r="B172" s="101" t="s">
        <v>243</v>
      </c>
      <c r="C172" s="130" t="s">
        <v>81</v>
      </c>
      <c r="D172" s="131"/>
      <c r="E172" s="131"/>
      <c r="F172" s="131"/>
      <c r="G172" s="132"/>
      <c r="H172" s="132"/>
      <c r="I172" s="132"/>
      <c r="J172" s="133"/>
      <c r="K172" s="102" t="str">
        <f t="shared" si="28"/>
        <v>BO30</v>
      </c>
      <c r="L172" s="103">
        <v>280</v>
      </c>
      <c r="M172" s="104"/>
      <c r="N172" s="105">
        <f t="shared" si="29"/>
        <v>0</v>
      </c>
    </row>
    <row r="173" spans="2:14" s="95" customFormat="1" ht="15" customHeight="1" x14ac:dyDescent="0.25">
      <c r="B173" s="101" t="s">
        <v>244</v>
      </c>
      <c r="C173" s="130" t="s">
        <v>82</v>
      </c>
      <c r="D173" s="131"/>
      <c r="E173" s="131"/>
      <c r="F173" s="131"/>
      <c r="G173" s="132"/>
      <c r="H173" s="132"/>
      <c r="I173" s="132"/>
      <c r="J173" s="133"/>
      <c r="K173" s="102" t="str">
        <f t="shared" ref="K173:K176" si="30">B173</f>
        <v>BO34</v>
      </c>
      <c r="L173" s="103">
        <v>280</v>
      </c>
      <c r="M173" s="104"/>
      <c r="N173" s="105">
        <f t="shared" ref="N173:N176" si="31">M173*L173</f>
        <v>0</v>
      </c>
    </row>
    <row r="174" spans="2:14" s="95" customFormat="1" ht="15" customHeight="1" x14ac:dyDescent="0.25">
      <c r="B174" s="101" t="s">
        <v>245</v>
      </c>
      <c r="C174" s="130" t="s">
        <v>73</v>
      </c>
      <c r="D174" s="131"/>
      <c r="E174" s="131"/>
      <c r="F174" s="131"/>
      <c r="G174" s="132"/>
      <c r="H174" s="132"/>
      <c r="I174" s="132"/>
      <c r="J174" s="133"/>
      <c r="K174" s="102" t="str">
        <f t="shared" si="30"/>
        <v>BO36</v>
      </c>
      <c r="L174" s="103">
        <v>170</v>
      </c>
      <c r="M174" s="104"/>
      <c r="N174" s="105">
        <f t="shared" si="31"/>
        <v>0</v>
      </c>
    </row>
    <row r="175" spans="2:14" s="95" customFormat="1" ht="15" customHeight="1" x14ac:dyDescent="0.25">
      <c r="B175" s="101" t="s">
        <v>246</v>
      </c>
      <c r="C175" s="130" t="s">
        <v>83</v>
      </c>
      <c r="D175" s="131"/>
      <c r="E175" s="131"/>
      <c r="F175" s="131"/>
      <c r="G175" s="132"/>
      <c r="H175" s="132"/>
      <c r="I175" s="132"/>
      <c r="J175" s="133"/>
      <c r="K175" s="102" t="str">
        <f t="shared" si="30"/>
        <v>BO37</v>
      </c>
      <c r="L175" s="103">
        <v>280</v>
      </c>
      <c r="M175" s="104"/>
      <c r="N175" s="105">
        <f t="shared" si="31"/>
        <v>0</v>
      </c>
    </row>
    <row r="176" spans="2:14" s="95" customFormat="1" ht="15" customHeight="1" x14ac:dyDescent="0.25">
      <c r="B176" s="101" t="s">
        <v>247</v>
      </c>
      <c r="C176" s="130" t="s">
        <v>74</v>
      </c>
      <c r="D176" s="131"/>
      <c r="E176" s="131"/>
      <c r="F176" s="131"/>
      <c r="G176" s="132"/>
      <c r="H176" s="132"/>
      <c r="I176" s="132"/>
      <c r="J176" s="133"/>
      <c r="K176" s="102" t="str">
        <f t="shared" si="30"/>
        <v>BO40</v>
      </c>
      <c r="L176" s="103">
        <v>410</v>
      </c>
      <c r="M176" s="104"/>
      <c r="N176" s="105">
        <f t="shared" si="31"/>
        <v>0</v>
      </c>
    </row>
    <row r="177" spans="2:14" s="95" customFormat="1" ht="15" customHeight="1" x14ac:dyDescent="0.25">
      <c r="B177" s="101" t="s">
        <v>248</v>
      </c>
      <c r="C177" s="130" t="s">
        <v>75</v>
      </c>
      <c r="D177" s="131"/>
      <c r="E177" s="131"/>
      <c r="F177" s="131"/>
      <c r="G177" s="132"/>
      <c r="H177" s="132"/>
      <c r="I177" s="132"/>
      <c r="J177" s="133"/>
      <c r="K177" s="102" t="str">
        <f>B177</f>
        <v>BO42</v>
      </c>
      <c r="L177" s="103">
        <v>510</v>
      </c>
      <c r="M177" s="104"/>
      <c r="N177" s="105">
        <f>M177*L177</f>
        <v>0</v>
      </c>
    </row>
    <row r="178" spans="2:14" s="95" customFormat="1" ht="15" customHeight="1" x14ac:dyDescent="0.25">
      <c r="B178" s="101" t="s">
        <v>67</v>
      </c>
      <c r="C178" s="130" t="s">
        <v>59</v>
      </c>
      <c r="D178" s="131"/>
      <c r="E178" s="131"/>
      <c r="F178" s="131"/>
      <c r="G178" s="132"/>
      <c r="H178" s="132"/>
      <c r="I178" s="132"/>
      <c r="J178" s="133"/>
      <c r="K178" s="102" t="str">
        <f>B178</f>
        <v>BO44</v>
      </c>
      <c r="L178" s="103">
        <v>170</v>
      </c>
      <c r="M178" s="104"/>
      <c r="N178" s="105">
        <f>M178*L178</f>
        <v>0</v>
      </c>
    </row>
    <row r="179" spans="2:14" s="16" customFormat="1" ht="17.25" customHeight="1" x14ac:dyDescent="0.25">
      <c r="B179" s="127" t="s">
        <v>354</v>
      </c>
      <c r="C179" s="128"/>
      <c r="D179" s="128"/>
      <c r="E179" s="128"/>
      <c r="F179" s="128"/>
      <c r="G179" s="128"/>
      <c r="H179" s="128"/>
      <c r="I179" s="128"/>
      <c r="J179" s="128"/>
      <c r="K179" s="128"/>
      <c r="L179" s="128"/>
      <c r="M179" s="128"/>
      <c r="N179" s="129"/>
    </row>
    <row r="180" spans="2:14" s="95" customFormat="1" ht="15" customHeight="1" x14ac:dyDescent="0.25">
      <c r="B180" s="101" t="s">
        <v>115</v>
      </c>
      <c r="C180" s="130" t="s">
        <v>435</v>
      </c>
      <c r="D180" s="182"/>
      <c r="E180" s="182"/>
      <c r="F180" s="182"/>
      <c r="G180" s="183"/>
      <c r="H180" s="183"/>
      <c r="I180" s="183"/>
      <c r="J180" s="184"/>
      <c r="K180" s="102" t="str">
        <f t="shared" ref="K180" si="32">B180</f>
        <v>AS3</v>
      </c>
      <c r="L180" s="103">
        <v>205</v>
      </c>
      <c r="M180" s="104"/>
      <c r="N180" s="105">
        <f t="shared" ref="N180" si="33">M180*L180</f>
        <v>0</v>
      </c>
    </row>
    <row r="181" spans="2:14" s="95" customFormat="1" ht="15" customHeight="1" x14ac:dyDescent="0.25">
      <c r="B181" s="171" t="s">
        <v>373</v>
      </c>
      <c r="C181" s="173" t="s">
        <v>375</v>
      </c>
      <c r="D181" s="174"/>
      <c r="E181" s="174"/>
      <c r="F181" s="174"/>
      <c r="G181" s="175"/>
      <c r="H181" s="175"/>
      <c r="I181" s="175"/>
      <c r="J181" s="176"/>
      <c r="K181" s="120"/>
      <c r="L181" s="179"/>
      <c r="M181" s="177"/>
      <c r="N181" s="180">
        <f>特價貨品!N47*0.9</f>
        <v>0</v>
      </c>
    </row>
    <row r="182" spans="2:14" s="95" customFormat="1" ht="15" customHeight="1" x14ac:dyDescent="0.25">
      <c r="B182" s="172"/>
      <c r="C182" s="185" t="s">
        <v>374</v>
      </c>
      <c r="D182" s="186"/>
      <c r="E182" s="186"/>
      <c r="F182" s="186"/>
      <c r="G182" s="187"/>
      <c r="H182" s="187"/>
      <c r="I182" s="187"/>
      <c r="J182" s="188"/>
      <c r="K182" s="121" t="str">
        <f>B181</f>
        <v>Dis</v>
      </c>
      <c r="L182" s="178"/>
      <c r="M182" s="178"/>
      <c r="N182" s="181"/>
    </row>
    <row r="183" spans="2:14" s="16" customFormat="1" ht="25.5" customHeight="1" x14ac:dyDescent="0.25">
      <c r="B183" s="11" t="s">
        <v>376</v>
      </c>
      <c r="C183" s="17"/>
      <c r="D183" s="15"/>
      <c r="E183" s="15"/>
      <c r="F183" s="15"/>
      <c r="G183" s="15"/>
      <c r="H183" s="15"/>
      <c r="I183" s="15"/>
      <c r="J183" s="11"/>
      <c r="K183" s="11"/>
      <c r="L183" s="18" t="s">
        <v>11</v>
      </c>
      <c r="M183" s="134">
        <f>SUM(N13:N182)</f>
        <v>0</v>
      </c>
      <c r="N183" s="135"/>
    </row>
    <row r="184" spans="2:14" s="16" customFormat="1" ht="25.5" customHeight="1" x14ac:dyDescent="0.25">
      <c r="B184" s="11"/>
      <c r="C184" s="17"/>
      <c r="D184" s="15"/>
      <c r="E184" s="15"/>
      <c r="F184" s="15"/>
      <c r="G184" s="15"/>
      <c r="H184" s="15"/>
      <c r="I184" s="15"/>
      <c r="J184" s="11"/>
      <c r="K184" s="11"/>
      <c r="L184" s="18"/>
      <c r="M184" s="122"/>
      <c r="N184" s="122"/>
    </row>
    <row r="185" spans="2:14" s="21" customFormat="1" ht="15" customHeight="1" x14ac:dyDescent="0.25">
      <c r="B185" s="210" t="s">
        <v>443</v>
      </c>
      <c r="C185" s="20"/>
      <c r="D185" s="20"/>
      <c r="E185" s="20"/>
      <c r="F185" s="20"/>
      <c r="G185" s="123"/>
      <c r="H185" s="211"/>
      <c r="I185" s="212"/>
      <c r="J185" s="212"/>
      <c r="K185" s="213"/>
      <c r="L185" s="20"/>
      <c r="M185" s="123"/>
      <c r="N185" s="29"/>
    </row>
    <row r="186" spans="2:14" s="21" customFormat="1" ht="14.25" customHeight="1" x14ac:dyDescent="0.25">
      <c r="B186" s="22" t="s">
        <v>444</v>
      </c>
      <c r="C186" s="23"/>
      <c r="D186" s="23"/>
      <c r="E186" s="11"/>
      <c r="F186" s="11"/>
      <c r="G186" s="124"/>
      <c r="H186" s="214"/>
      <c r="I186" s="122"/>
      <c r="J186" s="122"/>
      <c r="L186" s="23"/>
      <c r="M186" s="124"/>
      <c r="N186" s="30"/>
    </row>
    <row r="187" spans="2:14" s="21" customFormat="1" ht="14.25" customHeight="1" x14ac:dyDescent="0.25">
      <c r="B187" s="22" t="s">
        <v>445</v>
      </c>
      <c r="C187" s="23"/>
      <c r="D187" s="23"/>
      <c r="E187" s="215"/>
      <c r="F187" s="215"/>
      <c r="G187" s="124"/>
      <c r="H187" s="214"/>
      <c r="I187" s="16"/>
      <c r="J187" s="16"/>
      <c r="L187" s="23"/>
      <c r="M187" s="124"/>
      <c r="N187" s="30"/>
    </row>
    <row r="188" spans="2:14" s="21" customFormat="1" ht="14.25" customHeight="1" x14ac:dyDescent="0.25">
      <c r="B188" s="22" t="s">
        <v>446</v>
      </c>
      <c r="C188" s="24"/>
      <c r="D188" s="11"/>
      <c r="E188" s="11"/>
      <c r="F188" s="11"/>
      <c r="G188" s="124"/>
      <c r="H188" s="214"/>
      <c r="I188" s="6"/>
      <c r="J188" s="6"/>
      <c r="L188" s="23"/>
      <c r="M188" s="124"/>
      <c r="N188" s="30"/>
    </row>
    <row r="189" spans="2:14" s="21" customFormat="1" ht="14.25" customHeight="1" x14ac:dyDescent="0.25">
      <c r="B189" s="22" t="s">
        <v>447</v>
      </c>
      <c r="C189" s="24"/>
      <c r="D189" s="11"/>
      <c r="E189" s="216"/>
      <c r="F189" s="216"/>
      <c r="G189" s="124"/>
      <c r="H189" s="16"/>
      <c r="I189" s="6"/>
      <c r="J189" s="6"/>
      <c r="K189" s="16"/>
      <c r="L189" s="23"/>
      <c r="M189" s="124"/>
      <c r="N189" s="30"/>
    </row>
    <row r="190" spans="2:14" s="16" customFormat="1" ht="14.25" customHeight="1" x14ac:dyDescent="0.25">
      <c r="B190" s="22" t="s">
        <v>448</v>
      </c>
      <c r="C190" s="11"/>
      <c r="D190" s="11"/>
      <c r="E190" s="6"/>
      <c r="F190" s="6"/>
      <c r="G190" s="5"/>
      <c r="H190" s="6"/>
      <c r="I190" s="6"/>
      <c r="J190" s="6"/>
      <c r="L190" s="23"/>
      <c r="M190" s="124"/>
      <c r="N190" s="125"/>
    </row>
    <row r="191" spans="2:14" s="16" customFormat="1" ht="14.25" customHeight="1" x14ac:dyDescent="0.25">
      <c r="B191" s="22" t="s">
        <v>449</v>
      </c>
      <c r="C191" s="11"/>
      <c r="D191" s="11"/>
      <c r="E191" s="6"/>
      <c r="F191" s="6"/>
      <c r="G191" s="5"/>
      <c r="H191" s="6"/>
      <c r="I191" s="6"/>
      <c r="J191" s="6"/>
      <c r="L191" s="23"/>
      <c r="M191" s="124"/>
      <c r="N191" s="125"/>
    </row>
    <row r="192" spans="2:14" s="16" customFormat="1" ht="14.25" customHeight="1" x14ac:dyDescent="0.25">
      <c r="B192" s="22" t="s">
        <v>450</v>
      </c>
      <c r="C192" s="11"/>
      <c r="D192" s="11"/>
      <c r="E192" s="6"/>
      <c r="F192" s="6"/>
      <c r="G192" s="5"/>
      <c r="H192" s="6"/>
      <c r="I192" s="6"/>
      <c r="J192" s="6"/>
      <c r="L192" s="23"/>
      <c r="M192" s="124"/>
      <c r="N192" s="125"/>
    </row>
    <row r="193" spans="2:14" s="16" customFormat="1" ht="14.25" customHeight="1" x14ac:dyDescent="0.25">
      <c r="B193" s="217" t="s">
        <v>451</v>
      </c>
      <c r="C193" s="218"/>
      <c r="D193" s="218"/>
      <c r="E193" s="28"/>
      <c r="F193" s="28"/>
      <c r="G193" s="126"/>
      <c r="H193" s="28"/>
      <c r="I193" s="28"/>
      <c r="J193" s="28"/>
      <c r="K193" s="28"/>
      <c r="L193" s="219"/>
      <c r="M193" s="220"/>
      <c r="N193" s="221"/>
    </row>
    <row r="194" spans="2:14" ht="14.25" customHeight="1" x14ac:dyDescent="0.25"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N194" s="6"/>
    </row>
    <row r="195" spans="2:14" ht="14.25" customHeight="1" x14ac:dyDescent="0.25"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N195" s="6"/>
    </row>
    <row r="196" spans="2:14" ht="14.25" customHeight="1" x14ac:dyDescent="0.25">
      <c r="B196" s="6"/>
      <c r="C196" s="6"/>
      <c r="D196" s="25"/>
      <c r="E196" s="6"/>
      <c r="F196" s="6"/>
      <c r="G196" s="6"/>
      <c r="H196" s="6"/>
      <c r="I196" s="6"/>
      <c r="J196" s="6"/>
      <c r="K196" s="6"/>
      <c r="L196" s="6"/>
      <c r="N196" s="6"/>
    </row>
    <row r="197" spans="2:14" x14ac:dyDescent="0.25">
      <c r="B197" s="6"/>
      <c r="C197" s="6"/>
      <c r="D197" s="25"/>
      <c r="E197" s="6"/>
      <c r="F197" s="6"/>
      <c r="G197" s="6"/>
      <c r="H197" s="6"/>
      <c r="I197" s="6"/>
      <c r="J197" s="6"/>
      <c r="K197" s="6"/>
      <c r="L197" s="6"/>
      <c r="N197" s="6"/>
    </row>
    <row r="198" spans="2:14" x14ac:dyDescent="0.25">
      <c r="B198" s="6"/>
      <c r="C198" s="6"/>
      <c r="D198" s="25"/>
      <c r="E198" s="6"/>
      <c r="F198" s="6"/>
      <c r="G198" s="6"/>
      <c r="H198" s="6"/>
      <c r="I198" s="6"/>
      <c r="J198" s="6"/>
      <c r="K198" s="6"/>
      <c r="L198" s="6"/>
      <c r="N198" s="6"/>
    </row>
    <row r="199" spans="2:14" x14ac:dyDescent="0.25">
      <c r="B199" s="6"/>
      <c r="C199" s="6"/>
      <c r="D199" s="25"/>
      <c r="E199" s="6"/>
      <c r="F199" s="6"/>
      <c r="G199" s="6"/>
      <c r="H199" s="6"/>
      <c r="I199" s="6"/>
      <c r="J199" s="6"/>
      <c r="K199" s="6"/>
      <c r="L199" s="6"/>
      <c r="N199" s="6"/>
    </row>
    <row r="200" spans="2:14" x14ac:dyDescent="0.25">
      <c r="B200" s="6"/>
      <c r="C200" s="6"/>
      <c r="D200" s="25"/>
      <c r="E200" s="6"/>
      <c r="F200" s="6"/>
      <c r="G200" s="6"/>
      <c r="H200" s="6"/>
      <c r="I200" s="6"/>
      <c r="J200" s="6"/>
      <c r="K200" s="6"/>
      <c r="L200" s="6"/>
      <c r="N200" s="6"/>
    </row>
    <row r="201" spans="2:14" x14ac:dyDescent="0.25">
      <c r="B201" s="6"/>
      <c r="C201" s="6"/>
      <c r="D201" s="25"/>
      <c r="E201" s="6"/>
      <c r="F201" s="6"/>
      <c r="G201" s="6"/>
      <c r="H201" s="6"/>
      <c r="I201" s="6"/>
      <c r="J201" s="6"/>
      <c r="K201" s="6"/>
      <c r="L201" s="6"/>
      <c r="N201" s="6"/>
    </row>
    <row r="202" spans="2:14" x14ac:dyDescent="0.25"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N202" s="6"/>
    </row>
    <row r="203" spans="2:14" x14ac:dyDescent="0.25"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N203" s="6"/>
    </row>
    <row r="204" spans="2:14" x14ac:dyDescent="0.25"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N204" s="6"/>
    </row>
    <row r="205" spans="2:14" x14ac:dyDescent="0.25"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N205" s="6"/>
    </row>
    <row r="206" spans="2:14" x14ac:dyDescent="0.25"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N206" s="6"/>
    </row>
    <row r="207" spans="2:14" x14ac:dyDescent="0.25"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N207" s="6"/>
    </row>
    <row r="208" spans="2:14" x14ac:dyDescent="0.25"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N208" s="6"/>
    </row>
    <row r="209" spans="13:13" s="6" customFormat="1" x14ac:dyDescent="0.25">
      <c r="M209" s="5"/>
    </row>
    <row r="210" spans="13:13" s="6" customFormat="1" x14ac:dyDescent="0.25">
      <c r="M210" s="5"/>
    </row>
    <row r="211" spans="13:13" s="6" customFormat="1" x14ac:dyDescent="0.25">
      <c r="M211" s="5"/>
    </row>
    <row r="212" spans="13:13" s="6" customFormat="1" x14ac:dyDescent="0.25">
      <c r="M212" s="5"/>
    </row>
    <row r="213" spans="13:13" s="6" customFormat="1" x14ac:dyDescent="0.25">
      <c r="M213" s="5"/>
    </row>
    <row r="214" spans="13:13" s="6" customFormat="1" x14ac:dyDescent="0.25">
      <c r="M214" s="5"/>
    </row>
    <row r="215" spans="13:13" s="6" customFormat="1" x14ac:dyDescent="0.25">
      <c r="M215" s="5"/>
    </row>
    <row r="216" spans="13:13" s="6" customFormat="1" x14ac:dyDescent="0.25">
      <c r="M216" s="5"/>
    </row>
  </sheetData>
  <sheetProtection algorithmName="SHA-512" hashValue="wfGWrtuL/sSr3KxI1N3yHp8x+OLqwr+CBbpwVKIXWPAg+QqwwbQ1mT0Zrj3ul51OSWXgg/2vshAUOVkbzDz56A==" saltValue="rUEoCqmbLUQO5QsC3i93jQ==" spinCount="100000" sheet="1" selectLockedCells="1"/>
  <mergeCells count="183">
    <mergeCell ref="C8:J8"/>
    <mergeCell ref="B181:B182"/>
    <mergeCell ref="C181:J181"/>
    <mergeCell ref="M181:M182"/>
    <mergeCell ref="L181:L182"/>
    <mergeCell ref="N181:N182"/>
    <mergeCell ref="C152:J152"/>
    <mergeCell ref="C180:J180"/>
    <mergeCell ref="C167:J167"/>
    <mergeCell ref="C168:J168"/>
    <mergeCell ref="C171:J171"/>
    <mergeCell ref="C166:J166"/>
    <mergeCell ref="C182:J182"/>
    <mergeCell ref="B179:N179"/>
    <mergeCell ref="C165:J165"/>
    <mergeCell ref="C161:J161"/>
    <mergeCell ref="C178:J178"/>
    <mergeCell ref="C174:J174"/>
    <mergeCell ref="C175:J175"/>
    <mergeCell ref="C159:J159"/>
    <mergeCell ref="C160:J160"/>
    <mergeCell ref="C122:J122"/>
    <mergeCell ref="C123:J123"/>
    <mergeCell ref="C124:J124"/>
    <mergeCell ref="C125:J125"/>
    <mergeCell ref="C126:J126"/>
    <mergeCell ref="C127:J127"/>
    <mergeCell ref="C131:J131"/>
    <mergeCell ref="C135:J135"/>
    <mergeCell ref="C157:J157"/>
    <mergeCell ref="C142:J142"/>
    <mergeCell ref="C143:J143"/>
    <mergeCell ref="C144:J144"/>
    <mergeCell ref="C145:J145"/>
    <mergeCell ref="C146:J146"/>
    <mergeCell ref="C147:J147"/>
    <mergeCell ref="C148:J148"/>
    <mergeCell ref="C149:J149"/>
    <mergeCell ref="C130:J130"/>
    <mergeCell ref="C132:J132"/>
    <mergeCell ref="C133:J133"/>
    <mergeCell ref="B129:N129"/>
    <mergeCell ref="C136:J136"/>
    <mergeCell ref="C137:J137"/>
    <mergeCell ref="C138:J138"/>
    <mergeCell ref="C98:J98"/>
    <mergeCell ref="C99:J99"/>
    <mergeCell ref="C100:J100"/>
    <mergeCell ref="C101:J101"/>
    <mergeCell ref="C102:J102"/>
    <mergeCell ref="C103:J103"/>
    <mergeCell ref="C121:J121"/>
    <mergeCell ref="C76:J76"/>
    <mergeCell ref="C104:J104"/>
    <mergeCell ref="C105:J105"/>
    <mergeCell ref="C108:J108"/>
    <mergeCell ref="C109:J109"/>
    <mergeCell ref="C110:J110"/>
    <mergeCell ref="C111:J111"/>
    <mergeCell ref="C112:J112"/>
    <mergeCell ref="C113:J113"/>
    <mergeCell ref="C107:J107"/>
    <mergeCell ref="C114:J114"/>
    <mergeCell ref="C116:J116"/>
    <mergeCell ref="C117:J117"/>
    <mergeCell ref="C118:J118"/>
    <mergeCell ref="C119:J119"/>
    <mergeCell ref="C120:J120"/>
    <mergeCell ref="C89:J89"/>
    <mergeCell ref="C90:J90"/>
    <mergeCell ref="C91:J91"/>
    <mergeCell ref="C92:J92"/>
    <mergeCell ref="C93:J93"/>
    <mergeCell ref="C94:J94"/>
    <mergeCell ref="C95:J95"/>
    <mergeCell ref="C96:J96"/>
    <mergeCell ref="C97:J97"/>
    <mergeCell ref="C57:J57"/>
    <mergeCell ref="C58:J58"/>
    <mergeCell ref="C59:J59"/>
    <mergeCell ref="C60:J60"/>
    <mergeCell ref="C61:J61"/>
    <mergeCell ref="C73:J73"/>
    <mergeCell ref="C86:J86"/>
    <mergeCell ref="C87:J87"/>
    <mergeCell ref="C88:J88"/>
    <mergeCell ref="C74:J74"/>
    <mergeCell ref="C75:J75"/>
    <mergeCell ref="C80:J80"/>
    <mergeCell ref="C85:J85"/>
    <mergeCell ref="C54:J54"/>
    <mergeCell ref="C55:J55"/>
    <mergeCell ref="C77:J77"/>
    <mergeCell ref="C56:J56"/>
    <mergeCell ref="C13:J13"/>
    <mergeCell ref="C14:J14"/>
    <mergeCell ref="C15:J15"/>
    <mergeCell ref="C16:J16"/>
    <mergeCell ref="C17:J17"/>
    <mergeCell ref="C19:J19"/>
    <mergeCell ref="C20:J20"/>
    <mergeCell ref="C21:J21"/>
    <mergeCell ref="C22:J22"/>
    <mergeCell ref="C23:J23"/>
    <mergeCell ref="C24:J24"/>
    <mergeCell ref="C25:J25"/>
    <mergeCell ref="C26:J26"/>
    <mergeCell ref="C27:J27"/>
    <mergeCell ref="C28:J28"/>
    <mergeCell ref="C29:J29"/>
    <mergeCell ref="C30:J30"/>
    <mergeCell ref="C31:J31"/>
    <mergeCell ref="C7:J7"/>
    <mergeCell ref="D6:J6"/>
    <mergeCell ref="C9:D9"/>
    <mergeCell ref="F9:H9"/>
    <mergeCell ref="J9:M9"/>
    <mergeCell ref="B64:N64"/>
    <mergeCell ref="C11:J11"/>
    <mergeCell ref="B53:N53"/>
    <mergeCell ref="B12:N12"/>
    <mergeCell ref="B18:N18"/>
    <mergeCell ref="B38:N38"/>
    <mergeCell ref="C35:J35"/>
    <mergeCell ref="C36:J36"/>
    <mergeCell ref="C37:J37"/>
    <mergeCell ref="C39:J39"/>
    <mergeCell ref="C40:J40"/>
    <mergeCell ref="C41:J41"/>
    <mergeCell ref="C42:J42"/>
    <mergeCell ref="C33:J33"/>
    <mergeCell ref="C34:J34"/>
    <mergeCell ref="C47:J47"/>
    <mergeCell ref="C48:J48"/>
    <mergeCell ref="C49:J49"/>
    <mergeCell ref="C32:J32"/>
    <mergeCell ref="C106:J106"/>
    <mergeCell ref="M183:N183"/>
    <mergeCell ref="B151:N151"/>
    <mergeCell ref="B115:N115"/>
    <mergeCell ref="B153:N153"/>
    <mergeCell ref="C62:J62"/>
    <mergeCell ref="C63:J63"/>
    <mergeCell ref="C65:J65"/>
    <mergeCell ref="C66:J66"/>
    <mergeCell ref="C67:J67"/>
    <mergeCell ref="C68:J68"/>
    <mergeCell ref="C70:J70"/>
    <mergeCell ref="C71:J71"/>
    <mergeCell ref="C72:J72"/>
    <mergeCell ref="B69:N69"/>
    <mergeCell ref="B78:N78"/>
    <mergeCell ref="C172:J172"/>
    <mergeCell ref="C173:J173"/>
    <mergeCell ref="C177:J177"/>
    <mergeCell ref="C139:J139"/>
    <mergeCell ref="C140:J140"/>
    <mergeCell ref="C141:J141"/>
    <mergeCell ref="C150:J150"/>
    <mergeCell ref="B134:N134"/>
    <mergeCell ref="C169:J169"/>
    <mergeCell ref="C170:J170"/>
    <mergeCell ref="C176:J176"/>
    <mergeCell ref="C155:J155"/>
    <mergeCell ref="C43:J43"/>
    <mergeCell ref="C44:J44"/>
    <mergeCell ref="C45:J45"/>
    <mergeCell ref="C46:J46"/>
    <mergeCell ref="C158:J158"/>
    <mergeCell ref="C162:J162"/>
    <mergeCell ref="C163:J163"/>
    <mergeCell ref="C164:J164"/>
    <mergeCell ref="C154:J154"/>
    <mergeCell ref="C156:J156"/>
    <mergeCell ref="C128:J128"/>
    <mergeCell ref="C50:J50"/>
    <mergeCell ref="C51:J51"/>
    <mergeCell ref="C52:J52"/>
    <mergeCell ref="C79:J79"/>
    <mergeCell ref="C81:J81"/>
    <mergeCell ref="C82:J82"/>
    <mergeCell ref="C83:J83"/>
    <mergeCell ref="C84:J84"/>
  </mergeCells>
  <phoneticPr fontId="4" type="noConversion"/>
  <conditionalFormatting sqref="B1">
    <cfRule type="expression" dxfId="27" priority="119">
      <formula>G1048496&gt;0.01</formula>
    </cfRule>
  </conditionalFormatting>
  <conditionalFormatting sqref="B13:B17 B19:B37 B39:B52 B65:B68 B70:B77 B79:B114 B116:B128 B130:B133 B135:B150 B154:B178 B180">
    <cfRule type="expression" dxfId="26" priority="118">
      <formula>M13&gt;0.01</formula>
    </cfRule>
  </conditionalFormatting>
  <conditionalFormatting sqref="B54:B63">
    <cfRule type="expression" dxfId="25" priority="86">
      <formula>M54&gt;0.01</formula>
    </cfRule>
  </conditionalFormatting>
  <conditionalFormatting sqref="B152">
    <cfRule type="expression" dxfId="24" priority="41">
      <formula>M152&gt;0.01</formula>
    </cfRule>
  </conditionalFormatting>
  <conditionalFormatting sqref="B181">
    <cfRule type="expression" dxfId="23" priority="123">
      <formula>M182&gt;0.01</formula>
    </cfRule>
  </conditionalFormatting>
  <conditionalFormatting sqref="C13:D17 C19:D37 C39:D52 C54:D63 C65:D68 C70:D77 C79:D114 C116:D128 C130:D133 C135:D150 C152:D152 C154:D178 D180 C180:C182">
    <cfRule type="expression" dxfId="22" priority="97">
      <formula>M13&gt;0.01</formula>
    </cfRule>
  </conditionalFormatting>
  <conditionalFormatting sqref="D182">
    <cfRule type="expression" dxfId="21" priority="125">
      <formula>N181&gt;0.01</formula>
    </cfRule>
  </conditionalFormatting>
  <conditionalFormatting sqref="E13:F17 E19:F37 E39:F52 E54:F63 E65:F68 E70:F77 E116:F128 E130:F133 E135:F150 E152:F152 E154:F178 E180:F182">
    <cfRule type="expression" dxfId="20" priority="129">
      <formula>#REF!&gt;0.01</formula>
    </cfRule>
  </conditionalFormatting>
  <conditionalFormatting sqref="E79:F114 D181">
    <cfRule type="expression" dxfId="19" priority="126">
      <formula>#REF!&gt;0.01</formula>
    </cfRule>
  </conditionalFormatting>
  <conditionalFormatting sqref="L13:L17 L19:L37 L39:L52 L65:L68 L70:L77 L79:L114 L116:L128 L130:L133 L135:L150 L154:L178 L180:L181">
    <cfRule type="expression" dxfId="18" priority="115">
      <formula>M13&gt;0.01</formula>
    </cfRule>
  </conditionalFormatting>
  <conditionalFormatting sqref="L54:L63">
    <cfRule type="expression" dxfId="17" priority="85">
      <formula>M54&gt;0.01</formula>
    </cfRule>
  </conditionalFormatting>
  <conditionalFormatting sqref="L152">
    <cfRule type="expression" dxfId="16" priority="40">
      <formula>M152&gt;0.01</formula>
    </cfRule>
  </conditionalFormatting>
  <conditionalFormatting sqref="M13:M17 M19:M37 M39:M52 M70:M77 M79:M114 M116:M128 M130:M133 M135:M150 M154:M178 M180:M181">
    <cfRule type="cellIs" dxfId="15" priority="106" operator="between">
      <formula>1</formula>
      <formula>1000</formula>
    </cfRule>
  </conditionalFormatting>
  <conditionalFormatting sqref="M54:M63">
    <cfRule type="cellIs" dxfId="14" priority="83" operator="between">
      <formula>1</formula>
      <formula>1000</formula>
    </cfRule>
  </conditionalFormatting>
  <conditionalFormatting sqref="M65:M68">
    <cfRule type="cellIs" dxfId="13" priority="78" operator="between">
      <formula>1</formula>
      <formula>1000</formula>
    </cfRule>
  </conditionalFormatting>
  <conditionalFormatting sqref="M129">
    <cfRule type="cellIs" dxfId="12" priority="122" stopIfTrue="1" operator="greaterThan">
      <formula>0</formula>
    </cfRule>
  </conditionalFormatting>
  <conditionalFormatting sqref="M152">
    <cfRule type="cellIs" dxfId="11" priority="38" operator="between">
      <formula>1</formula>
      <formula>1000</formula>
    </cfRule>
  </conditionalFormatting>
  <conditionalFormatting sqref="N13:N17 N19:N37 N39:N52 N65:N68 N70:N77 N79:N114 N116:N128 N130:N133 N135:N150 N154:N178 N180">
    <cfRule type="expression" dxfId="10" priority="113">
      <formula>M13&gt;0.01</formula>
    </cfRule>
  </conditionalFormatting>
  <conditionalFormatting sqref="N54:N63">
    <cfRule type="expression" dxfId="9" priority="84">
      <formula>M54&gt;0.01</formula>
    </cfRule>
  </conditionalFormatting>
  <conditionalFormatting sqref="N152">
    <cfRule type="expression" dxfId="8" priority="39">
      <formula>M152&gt;0.01</formula>
    </cfRule>
  </conditionalFormatting>
  <conditionalFormatting sqref="N181">
    <cfRule type="expression" dxfId="7" priority="127">
      <formula>M182&gt;0.01</formula>
    </cfRule>
  </conditionalFormatting>
  <hyperlinks>
    <hyperlink ref="C182:J182" location="特價貨品!A1" display="Stock Clearance SALE 特價貨品 (按此進入)" xr:uid="{6EC7866B-6132-4D5A-938E-53DA96783921}"/>
  </hyperlinks>
  <pageMargins left="0.19685039370078741" right="0.19685039370078741" top="0.31496062992125984" bottom="0.39370078740157483" header="0.51181102362204722" footer="3.937007874015748E-2"/>
  <pageSetup paperSize="9" scale="90" orientation="portrait" r:id="rId1"/>
  <headerFooter alignWithMargins="0">
    <oddFooter>&amp;R&amp;8 2026年9月1日更新版口肌工具訂購單 (Page &amp;P of &amp;N 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0" r:id="rId4" name="Check Box 14">
              <controlPr defaultSize="0" autoFill="0" autoLine="0" autoPict="0">
                <anchor moveWithCells="1">
                  <from>
                    <xdr:col>13</xdr:col>
                    <xdr:colOff>276225</xdr:colOff>
                    <xdr:row>4</xdr:row>
                    <xdr:rowOff>104775</xdr:rowOff>
                  </from>
                  <to>
                    <xdr:col>13</xdr:col>
                    <xdr:colOff>714375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5" name="Check Box 15">
              <controlPr defaultSize="0" autoFill="0" autoLine="0" autoPict="0">
                <anchor moveWithCells="1">
                  <from>
                    <xdr:col>13</xdr:col>
                    <xdr:colOff>276225</xdr:colOff>
                    <xdr:row>6</xdr:row>
                    <xdr:rowOff>19050</xdr:rowOff>
                  </from>
                  <to>
                    <xdr:col>13</xdr:col>
                    <xdr:colOff>714375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6" name="Check Box 16">
              <controlPr defaultSize="0" autoFill="0" autoLine="0" autoPict="0">
                <anchor moveWithCells="1">
                  <from>
                    <xdr:col>13</xdr:col>
                    <xdr:colOff>276225</xdr:colOff>
                    <xdr:row>4</xdr:row>
                    <xdr:rowOff>104775</xdr:rowOff>
                  </from>
                  <to>
                    <xdr:col>13</xdr:col>
                    <xdr:colOff>714375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7" name="Check Box 17">
              <controlPr defaultSize="0" autoFill="0" autoLine="0" autoPict="0">
                <anchor moveWithCells="1">
                  <from>
                    <xdr:col>13</xdr:col>
                    <xdr:colOff>276225</xdr:colOff>
                    <xdr:row>6</xdr:row>
                    <xdr:rowOff>19050</xdr:rowOff>
                  </from>
                  <to>
                    <xdr:col>13</xdr:col>
                    <xdr:colOff>714375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B201-6BDC-41E5-ADFF-5728B8675467}">
  <sheetPr codeName="工作表1">
    <tabColor rgb="FFFF0000"/>
  </sheetPr>
  <dimension ref="B4:P131"/>
  <sheetViews>
    <sheetView showGridLines="0" showRowColHeaders="0" zoomScale="115" zoomScaleNormal="115" workbookViewId="0">
      <selection activeCell="I12" sqref="I12:L12"/>
    </sheetView>
  </sheetViews>
  <sheetFormatPr defaultRowHeight="15" x14ac:dyDescent="0.25"/>
  <cols>
    <col min="1" max="1" width="2" style="6" customWidth="1"/>
    <col min="2" max="3" width="7" style="2" customWidth="1"/>
    <col min="4" max="4" width="10" style="3" customWidth="1"/>
    <col min="5" max="5" width="7" style="3" customWidth="1"/>
    <col min="6" max="6" width="3.125" style="3" customWidth="1"/>
    <col min="7" max="7" width="10.125" style="3" customWidth="1"/>
    <col min="8" max="8" width="5.875" style="3" customWidth="1"/>
    <col min="9" max="9" width="8.875" style="3" customWidth="1"/>
    <col min="10" max="10" width="0.375" style="3" hidden="1" customWidth="1"/>
    <col min="11" max="11" width="10.875" style="32" customWidth="1"/>
    <col min="12" max="12" width="12" style="6" customWidth="1"/>
    <col min="13" max="13" width="9.75" style="5" customWidth="1"/>
    <col min="14" max="14" width="16.375" style="2" customWidth="1"/>
    <col min="15" max="16384" width="9" style="6"/>
  </cols>
  <sheetData>
    <row r="4" spans="2:14" x14ac:dyDescent="0.25">
      <c r="F4" s="6"/>
      <c r="G4" s="4" t="s">
        <v>46</v>
      </c>
      <c r="K4" s="3"/>
      <c r="L4" s="3"/>
      <c r="M4" s="32"/>
      <c r="N4" s="5"/>
    </row>
    <row r="5" spans="2:14" x14ac:dyDescent="0.25">
      <c r="F5" s="6"/>
      <c r="G5" s="4" t="s">
        <v>77</v>
      </c>
      <c r="H5" s="6"/>
      <c r="K5" s="3"/>
      <c r="L5" s="3"/>
      <c r="M5" s="32"/>
    </row>
    <row r="6" spans="2:14" ht="16.5" x14ac:dyDescent="0.25">
      <c r="D6" s="7"/>
      <c r="E6" s="7"/>
      <c r="F6" s="6"/>
      <c r="G6" s="4" t="s">
        <v>78</v>
      </c>
      <c r="H6" s="6"/>
      <c r="K6" s="3"/>
      <c r="L6" s="3"/>
      <c r="M6" s="32"/>
    </row>
    <row r="7" spans="2:14" ht="16.5" x14ac:dyDescent="0.25">
      <c r="D7" s="7"/>
      <c r="E7" s="7"/>
      <c r="F7" s="6"/>
      <c r="G7" s="8" t="s">
        <v>79</v>
      </c>
      <c r="H7" s="6"/>
      <c r="K7" s="3"/>
      <c r="L7" s="3"/>
      <c r="M7" s="32"/>
    </row>
    <row r="8" spans="2:14" ht="6.75" customHeight="1" x14ac:dyDescent="0.25">
      <c r="D8" s="7"/>
      <c r="E8" s="7"/>
      <c r="F8" s="7"/>
      <c r="G8" s="7"/>
      <c r="H8" s="7"/>
      <c r="I8" s="7"/>
      <c r="J8" s="7"/>
      <c r="K8" s="6"/>
      <c r="M8" s="32"/>
    </row>
    <row r="9" spans="2:14" ht="24" customHeight="1" x14ac:dyDescent="0.3">
      <c r="B9" s="9" t="s">
        <v>3</v>
      </c>
      <c r="C9" s="10"/>
      <c r="D9" s="195"/>
      <c r="E9" s="196"/>
      <c r="F9" s="196"/>
      <c r="G9" s="196"/>
      <c r="H9" s="196"/>
      <c r="I9" s="196"/>
      <c r="J9" s="196"/>
      <c r="K9" s="197"/>
      <c r="L9" s="197"/>
      <c r="M9" s="12"/>
      <c r="N9" s="11"/>
    </row>
    <row r="10" spans="2:14" ht="24" customHeight="1" x14ac:dyDescent="0.25">
      <c r="B10" s="9" t="s">
        <v>91</v>
      </c>
      <c r="C10" s="198"/>
      <c r="D10" s="196"/>
      <c r="E10" s="196"/>
      <c r="F10" s="196"/>
      <c r="G10" s="196"/>
      <c r="H10" s="196"/>
      <c r="I10" s="196"/>
      <c r="J10" s="196"/>
      <c r="K10" s="197"/>
      <c r="L10" s="197"/>
      <c r="M10" s="12"/>
      <c r="N10" s="11"/>
    </row>
    <row r="11" spans="2:14" ht="24" customHeight="1" x14ac:dyDescent="0.3">
      <c r="B11" s="9" t="s">
        <v>4</v>
      </c>
      <c r="C11" s="10"/>
      <c r="D11" s="196"/>
      <c r="E11" s="196"/>
      <c r="F11" s="196"/>
      <c r="G11" s="196"/>
      <c r="H11" s="196"/>
      <c r="I11" s="196"/>
      <c r="J11" s="196"/>
      <c r="K11" s="197"/>
      <c r="L11" s="197"/>
      <c r="M11" s="12"/>
      <c r="N11" s="11"/>
    </row>
    <row r="12" spans="2:14" ht="24" customHeight="1" x14ac:dyDescent="0.3">
      <c r="B12" s="9" t="s">
        <v>5</v>
      </c>
      <c r="C12" s="198"/>
      <c r="D12" s="198"/>
      <c r="E12" s="9" t="s">
        <v>6</v>
      </c>
      <c r="F12" s="198"/>
      <c r="G12" s="198"/>
      <c r="H12" s="9" t="s">
        <v>7</v>
      </c>
      <c r="I12" s="198"/>
      <c r="J12" s="198"/>
      <c r="K12" s="197"/>
      <c r="L12" s="197"/>
      <c r="N12" s="11"/>
    </row>
    <row r="13" spans="2:14" ht="5.25" customHeight="1" x14ac:dyDescent="0.25">
      <c r="B13" s="9"/>
      <c r="C13" s="33"/>
      <c r="D13" s="33"/>
      <c r="E13" s="9"/>
      <c r="F13" s="33"/>
      <c r="G13" s="33"/>
      <c r="H13" s="9"/>
      <c r="I13" s="33"/>
      <c r="J13" s="33"/>
      <c r="K13" s="34"/>
      <c r="L13" s="34"/>
      <c r="N13" s="11"/>
    </row>
    <row r="14" spans="2:14" ht="24" customHeight="1" x14ac:dyDescent="0.25">
      <c r="B14" s="55" t="s">
        <v>160</v>
      </c>
      <c r="C14" s="35"/>
      <c r="D14" s="35"/>
      <c r="E14" s="36"/>
      <c r="F14" s="35"/>
      <c r="G14" s="35"/>
      <c r="H14" s="36"/>
      <c r="I14" s="35"/>
      <c r="J14" s="35"/>
      <c r="K14" s="37"/>
      <c r="L14" s="37"/>
      <c r="M14" s="38"/>
      <c r="N14" s="39"/>
    </row>
    <row r="15" spans="2:14" ht="24" customHeight="1" x14ac:dyDescent="0.25">
      <c r="B15" s="56" t="s">
        <v>161</v>
      </c>
      <c r="C15" s="33"/>
      <c r="D15" s="33"/>
      <c r="E15" s="40"/>
      <c r="F15" s="33"/>
      <c r="G15" s="33"/>
      <c r="H15" s="40"/>
      <c r="I15" s="33"/>
      <c r="J15" s="33"/>
      <c r="K15" s="34"/>
      <c r="L15" s="34"/>
      <c r="M15" s="41"/>
      <c r="N15" s="42"/>
    </row>
    <row r="16" spans="2:14" ht="24" customHeight="1" x14ac:dyDescent="0.25">
      <c r="B16" s="74" t="s">
        <v>378</v>
      </c>
      <c r="C16" s="75"/>
      <c r="D16" s="75"/>
      <c r="E16" s="76"/>
      <c r="F16" s="75"/>
      <c r="G16" s="75"/>
      <c r="H16" s="76"/>
      <c r="I16" s="75"/>
      <c r="J16" s="75"/>
      <c r="K16" s="77"/>
      <c r="L16" s="77"/>
      <c r="M16" s="78"/>
      <c r="N16" s="79"/>
    </row>
    <row r="17" spans="2:14" ht="31.5" customHeight="1" x14ac:dyDescent="0.3">
      <c r="B17" s="43" t="s">
        <v>379</v>
      </c>
      <c r="C17" s="44"/>
      <c r="D17" s="44"/>
      <c r="E17" s="45"/>
      <c r="F17" s="44"/>
      <c r="G17" s="44"/>
      <c r="H17" s="45"/>
      <c r="I17" s="44"/>
      <c r="J17" s="44"/>
      <c r="K17" s="46"/>
      <c r="L17" s="46"/>
      <c r="M17" s="47"/>
      <c r="N17" s="48"/>
    </row>
    <row r="18" spans="2:14" ht="5.25" customHeight="1" x14ac:dyDescent="0.25">
      <c r="B18" s="9"/>
      <c r="C18" s="33"/>
      <c r="D18" s="33"/>
      <c r="E18" s="9"/>
      <c r="F18" s="33"/>
      <c r="G18" s="33"/>
      <c r="H18" s="9"/>
      <c r="I18" s="33"/>
      <c r="J18" s="33"/>
      <c r="K18" s="34"/>
      <c r="L18" s="34"/>
      <c r="N18" s="11"/>
    </row>
    <row r="19" spans="2:14" s="11" customFormat="1" ht="30.75" customHeight="1" x14ac:dyDescent="0.25">
      <c r="B19" s="13" t="s">
        <v>2</v>
      </c>
      <c r="C19" s="192" t="s">
        <v>8</v>
      </c>
      <c r="D19" s="193"/>
      <c r="E19" s="193"/>
      <c r="F19" s="193"/>
      <c r="G19" s="193"/>
      <c r="H19" s="193"/>
      <c r="I19" s="193"/>
      <c r="J19" s="194"/>
      <c r="K19" s="49" t="s">
        <v>121</v>
      </c>
      <c r="L19" s="50" t="s">
        <v>122</v>
      </c>
      <c r="M19" s="51" t="s">
        <v>9</v>
      </c>
      <c r="N19" s="14" t="s">
        <v>34</v>
      </c>
    </row>
    <row r="20" spans="2:14" s="67" customFormat="1" ht="31.5" customHeight="1" x14ac:dyDescent="0.25">
      <c r="B20" s="62" t="s">
        <v>92</v>
      </c>
      <c r="C20" s="189" t="s">
        <v>381</v>
      </c>
      <c r="D20" s="190"/>
      <c r="E20" s="190"/>
      <c r="F20" s="190"/>
      <c r="G20" s="191"/>
      <c r="H20" s="191"/>
      <c r="I20" s="191"/>
      <c r="J20" s="191"/>
      <c r="K20" s="63">
        <v>200</v>
      </c>
      <c r="L20" s="64">
        <v>180</v>
      </c>
      <c r="M20" s="65"/>
      <c r="N20" s="66">
        <f>M20*L20</f>
        <v>0</v>
      </c>
    </row>
    <row r="21" spans="2:14" s="67" customFormat="1" ht="21" customHeight="1" x14ac:dyDescent="0.25">
      <c r="B21" s="62" t="s">
        <v>25</v>
      </c>
      <c r="C21" s="189" t="s">
        <v>123</v>
      </c>
      <c r="D21" s="190"/>
      <c r="E21" s="190"/>
      <c r="F21" s="190"/>
      <c r="G21" s="191" t="s">
        <v>249</v>
      </c>
      <c r="H21" s="191"/>
      <c r="I21" s="191"/>
      <c r="J21" s="191" t="str">
        <f>C21&amp;"   /   "&amp;G21</f>
        <v>Nose Clip Kit   /   鼻夹子   /   鼻夹子</v>
      </c>
      <c r="K21" s="63">
        <v>65</v>
      </c>
      <c r="L21" s="64">
        <v>35</v>
      </c>
      <c r="M21" s="65"/>
      <c r="N21" s="66">
        <f>M21*L21</f>
        <v>0</v>
      </c>
    </row>
    <row r="22" spans="2:14" s="67" customFormat="1" ht="33" customHeight="1" x14ac:dyDescent="0.25">
      <c r="B22" s="62" t="s">
        <v>183</v>
      </c>
      <c r="C22" s="189" t="s">
        <v>124</v>
      </c>
      <c r="D22" s="190"/>
      <c r="E22" s="190"/>
      <c r="F22" s="190"/>
      <c r="G22" s="191" t="s">
        <v>250</v>
      </c>
      <c r="H22" s="191"/>
      <c r="I22" s="191"/>
      <c r="J22" s="191" t="str">
        <f>C22&amp;"   /   "&amp;G22</f>
        <v xml:space="preserve">ARK's Z-Vibe Cat/Mouse Tip Set (Hard)   /   ARK's 牙膠震盪棒: 老鼠/貓硬膠頭 (一套兩個)    /   ARK's 牙膠震盪棒: 老鼠/貓硬膠頭 (一套兩個) </v>
      </c>
      <c r="K22" s="63">
        <v>210</v>
      </c>
      <c r="L22" s="64">
        <v>100</v>
      </c>
      <c r="M22" s="65"/>
      <c r="N22" s="66">
        <f>M22*L22</f>
        <v>0</v>
      </c>
    </row>
    <row r="23" spans="2:14" s="67" customFormat="1" ht="21" customHeight="1" x14ac:dyDescent="0.25">
      <c r="B23" s="62" t="s">
        <v>113</v>
      </c>
      <c r="C23" s="189" t="s">
        <v>254</v>
      </c>
      <c r="D23" s="190"/>
      <c r="E23" s="190"/>
      <c r="F23" s="190"/>
      <c r="G23" s="191" t="s">
        <v>76</v>
      </c>
      <c r="H23" s="191"/>
      <c r="I23" s="191"/>
      <c r="J23" s="191" t="str">
        <f t="shared" ref="J23" si="0">C23&amp;"   /   "&amp;G23</f>
        <v>CamoCup   /  德國餵食治療杯   /   舌繫帶檢查手指套</v>
      </c>
      <c r="K23" s="63">
        <v>180</v>
      </c>
      <c r="L23" s="64">
        <v>150</v>
      </c>
      <c r="M23" s="65"/>
      <c r="N23" s="66">
        <f t="shared" ref="N23" si="1">M23*L23</f>
        <v>0</v>
      </c>
    </row>
    <row r="24" spans="2:14" s="67" customFormat="1" ht="21" customHeight="1" x14ac:dyDescent="0.25">
      <c r="B24" s="62" t="s">
        <v>47</v>
      </c>
      <c r="C24" s="189" t="s">
        <v>158</v>
      </c>
      <c r="D24" s="190"/>
      <c r="E24" s="190"/>
      <c r="F24" s="190"/>
      <c r="G24" s="191"/>
      <c r="H24" s="191"/>
      <c r="I24" s="191"/>
      <c r="J24" s="191" t="str">
        <f>C24&amp;"   /   "&amp;G24</f>
        <v xml:space="preserve">下顎骨的評估與治療: 綜合感知, 餵食和言語 (中文)     /      /   </v>
      </c>
      <c r="K24" s="63">
        <v>450</v>
      </c>
      <c r="L24" s="64">
        <v>315</v>
      </c>
      <c r="M24" s="65"/>
      <c r="N24" s="66">
        <f t="shared" ref="N24:N46" si="2">M24*L24</f>
        <v>0</v>
      </c>
    </row>
    <row r="25" spans="2:14" s="67" customFormat="1" ht="21" customHeight="1" x14ac:dyDescent="0.25">
      <c r="B25" s="62" t="s">
        <v>48</v>
      </c>
      <c r="C25" s="189" t="s">
        <v>159</v>
      </c>
      <c r="D25" s="190"/>
      <c r="E25" s="190"/>
      <c r="F25" s="190"/>
      <c r="G25" s="191"/>
      <c r="H25" s="191"/>
      <c r="I25" s="191"/>
      <c r="J25" s="191" t="str">
        <f>C25&amp;"   /   "&amp;G25</f>
        <v xml:space="preserve">改善說話清晰度及餵食技巧之OPT 口部肌肉定位治療 (中文)   /      /   </v>
      </c>
      <c r="K25" s="63">
        <v>650</v>
      </c>
      <c r="L25" s="64">
        <v>455</v>
      </c>
      <c r="M25" s="65"/>
      <c r="N25" s="66">
        <f t="shared" si="2"/>
        <v>0</v>
      </c>
    </row>
    <row r="26" spans="2:14" s="67" customFormat="1" ht="21" customHeight="1" x14ac:dyDescent="0.25">
      <c r="B26" s="62" t="s">
        <v>54</v>
      </c>
      <c r="C26" s="189" t="s">
        <v>414</v>
      </c>
      <c r="D26" s="190"/>
      <c r="E26" s="190"/>
      <c r="F26" s="190"/>
      <c r="G26" s="191"/>
      <c r="H26" s="191"/>
      <c r="I26" s="191"/>
      <c r="J26" s="191"/>
      <c r="K26" s="63">
        <v>530</v>
      </c>
      <c r="L26" s="64">
        <v>500</v>
      </c>
      <c r="M26" s="65"/>
      <c r="N26" s="66">
        <f t="shared" si="2"/>
        <v>0</v>
      </c>
    </row>
    <row r="27" spans="2:14" s="67" customFormat="1" ht="37.5" customHeight="1" x14ac:dyDescent="0.25">
      <c r="B27" s="62" t="s">
        <v>40</v>
      </c>
      <c r="C27" s="189" t="s">
        <v>428</v>
      </c>
      <c r="D27" s="190"/>
      <c r="E27" s="190"/>
      <c r="F27" s="190"/>
      <c r="G27" s="191"/>
      <c r="H27" s="191"/>
      <c r="I27" s="191"/>
      <c r="J27" s="191"/>
      <c r="K27" s="63">
        <v>460</v>
      </c>
      <c r="L27" s="64">
        <v>440</v>
      </c>
      <c r="M27" s="65"/>
      <c r="N27" s="66">
        <f t="shared" si="2"/>
        <v>0</v>
      </c>
    </row>
    <row r="28" spans="2:14" s="67" customFormat="1" ht="21" customHeight="1" x14ac:dyDescent="0.25">
      <c r="B28" s="62" t="s">
        <v>251</v>
      </c>
      <c r="C28" s="189" t="s">
        <v>252</v>
      </c>
      <c r="D28" s="190"/>
      <c r="E28" s="190"/>
      <c r="F28" s="190"/>
      <c r="G28" s="191"/>
      <c r="H28" s="191"/>
      <c r="I28" s="191"/>
      <c r="J28" s="191"/>
      <c r="K28" s="63">
        <v>40</v>
      </c>
      <c r="L28" s="64">
        <v>20</v>
      </c>
      <c r="M28" s="65"/>
      <c r="N28" s="66">
        <f t="shared" si="2"/>
        <v>0</v>
      </c>
    </row>
    <row r="29" spans="2:14" s="67" customFormat="1" ht="21" customHeight="1" x14ac:dyDescent="0.25">
      <c r="B29" s="62" t="s">
        <v>43</v>
      </c>
      <c r="C29" s="189" t="s">
        <v>415</v>
      </c>
      <c r="D29" s="190"/>
      <c r="E29" s="190"/>
      <c r="F29" s="190"/>
      <c r="G29" s="191"/>
      <c r="H29" s="191"/>
      <c r="I29" s="191"/>
      <c r="J29" s="191"/>
      <c r="K29" s="63">
        <v>70</v>
      </c>
      <c r="L29" s="64">
        <v>60</v>
      </c>
      <c r="M29" s="65"/>
      <c r="N29" s="66">
        <f t="shared" si="2"/>
        <v>0</v>
      </c>
    </row>
    <row r="30" spans="2:14" s="73" customFormat="1" ht="30" customHeight="1" x14ac:dyDescent="0.25">
      <c r="B30" s="68" t="s">
        <v>125</v>
      </c>
      <c r="C30" s="199" t="s">
        <v>126</v>
      </c>
      <c r="D30" s="200"/>
      <c r="E30" s="200"/>
      <c r="F30" s="200"/>
      <c r="G30" s="201" t="s">
        <v>355</v>
      </c>
      <c r="H30" s="201"/>
      <c r="I30" s="201"/>
      <c r="J30" s="201" t="str">
        <f t="shared" ref="J30" si="3">C30&amp;"   /   "&amp;G30</f>
        <v>TalkTools® Sensory Chew Pencil Toppers - Bear (Tough - Mango)   /   TalkTools® Sensory 感知鉛筆帽 - 熊仔- 黃色 (硬)   /   TalkTools® Sensory 感知鉛筆帽 - 熊仔- 黃色 (硬)</v>
      </c>
      <c r="K30" s="69">
        <v>72</v>
      </c>
      <c r="L30" s="70">
        <v>50</v>
      </c>
      <c r="M30" s="71"/>
      <c r="N30" s="72">
        <f t="shared" si="2"/>
        <v>0</v>
      </c>
    </row>
    <row r="31" spans="2:14" s="73" customFormat="1" ht="30" customHeight="1" x14ac:dyDescent="0.25">
      <c r="B31" s="68" t="s">
        <v>127</v>
      </c>
      <c r="C31" s="199" t="s">
        <v>356</v>
      </c>
      <c r="D31" s="200"/>
      <c r="E31" s="200"/>
      <c r="F31" s="200"/>
      <c r="G31" s="201"/>
      <c r="H31" s="201"/>
      <c r="I31" s="201"/>
      <c r="J31" s="201"/>
      <c r="K31" s="69">
        <v>72</v>
      </c>
      <c r="L31" s="70">
        <v>50</v>
      </c>
      <c r="M31" s="71"/>
      <c r="N31" s="72">
        <f t="shared" si="2"/>
        <v>0</v>
      </c>
    </row>
    <row r="32" spans="2:14" s="73" customFormat="1" ht="30" customHeight="1" x14ac:dyDescent="0.25">
      <c r="B32" s="68" t="s">
        <v>128</v>
      </c>
      <c r="C32" s="199" t="s">
        <v>129</v>
      </c>
      <c r="D32" s="200"/>
      <c r="E32" s="200"/>
      <c r="F32" s="200"/>
      <c r="G32" s="201" t="s">
        <v>357</v>
      </c>
      <c r="H32" s="201"/>
      <c r="I32" s="201"/>
      <c r="J32" s="201" t="str">
        <f t="shared" ref="J32:J46" si="4">C32&amp;"   /   "&amp;G32</f>
        <v>TalkTools® Sensory Chew Pencil Toppers - Bear (Strong - Pink Lemonade)   /   TalkTools® Sensory 感知鉛筆帽 - 熊仔 - 粉紅色 (特硬)   /   TalkTools® Sensory 感知鉛筆帽 - 熊仔 - 粉紅色 (特硬)</v>
      </c>
      <c r="K32" s="69">
        <v>72</v>
      </c>
      <c r="L32" s="70">
        <v>50</v>
      </c>
      <c r="M32" s="71"/>
      <c r="N32" s="72">
        <f t="shared" si="2"/>
        <v>0</v>
      </c>
    </row>
    <row r="33" spans="2:16" s="73" customFormat="1" ht="30" customHeight="1" x14ac:dyDescent="0.25">
      <c r="B33" s="68" t="s">
        <v>130</v>
      </c>
      <c r="C33" s="199" t="s">
        <v>131</v>
      </c>
      <c r="D33" s="200"/>
      <c r="E33" s="200"/>
      <c r="F33" s="200"/>
      <c r="G33" s="201" t="s">
        <v>358</v>
      </c>
      <c r="H33" s="201"/>
      <c r="I33" s="201"/>
      <c r="J33" s="201" t="str">
        <f t="shared" si="4"/>
        <v>TalkTools® Sensory Chew Pencil Toppers - Robot (Tough - Mango)   /   TalkTools® Sensory 感知鉛筆帽 - 機械人- 黃色 (硬)   /   TalkTools® Sensory 感知鉛筆帽 - 機械人- 黃色 (硬)</v>
      </c>
      <c r="K33" s="69">
        <v>72</v>
      </c>
      <c r="L33" s="70">
        <v>50</v>
      </c>
      <c r="M33" s="71"/>
      <c r="N33" s="72">
        <f t="shared" si="2"/>
        <v>0</v>
      </c>
    </row>
    <row r="34" spans="2:16" s="73" customFormat="1" ht="30" customHeight="1" x14ac:dyDescent="0.25">
      <c r="B34" s="68" t="s">
        <v>132</v>
      </c>
      <c r="C34" s="199" t="s">
        <v>133</v>
      </c>
      <c r="D34" s="200"/>
      <c r="E34" s="200"/>
      <c r="F34" s="200"/>
      <c r="G34" s="201" t="s">
        <v>359</v>
      </c>
      <c r="H34" s="201"/>
      <c r="I34" s="201"/>
      <c r="J34" s="201" t="str">
        <f t="shared" si="4"/>
        <v>TalkTools® Sensory Chew Pencil Toppers - Robot (Tough - Pistachio)   /   TalkTools® Sensory 感知鉛筆帽 - 機械人 - 綠色 (硬)   /   TalkTools® Sensory 感知鉛筆帽 - 機械人 - 綠色 (硬)</v>
      </c>
      <c r="K34" s="69">
        <v>72</v>
      </c>
      <c r="L34" s="70">
        <v>50</v>
      </c>
      <c r="M34" s="71"/>
      <c r="N34" s="72">
        <f t="shared" si="2"/>
        <v>0</v>
      </c>
    </row>
    <row r="35" spans="2:16" s="73" customFormat="1" ht="30" customHeight="1" x14ac:dyDescent="0.25">
      <c r="B35" s="68" t="s">
        <v>134</v>
      </c>
      <c r="C35" s="199" t="s">
        <v>135</v>
      </c>
      <c r="D35" s="200"/>
      <c r="E35" s="200"/>
      <c r="F35" s="200"/>
      <c r="G35" s="201" t="s">
        <v>360</v>
      </c>
      <c r="H35" s="201"/>
      <c r="I35" s="201"/>
      <c r="J35" s="201" t="str">
        <f t="shared" si="4"/>
        <v>TalkTools® Sensory Chew Pencil Toppers - Robot (Strong - Pink Lemonade)   /   TalkTools® Sensory 感知鉛筆帽 - 機械人 - 粉紅色 (特硬)   /   TalkTools® Sensory 感知鉛筆帽 - 機械人 - 粉紅色 (特硬)</v>
      </c>
      <c r="K35" s="69">
        <v>72</v>
      </c>
      <c r="L35" s="70">
        <v>50</v>
      </c>
      <c r="M35" s="71"/>
      <c r="N35" s="72">
        <f t="shared" si="2"/>
        <v>0</v>
      </c>
    </row>
    <row r="36" spans="2:16" s="73" customFormat="1" ht="30" customHeight="1" x14ac:dyDescent="0.25">
      <c r="B36" s="68" t="s">
        <v>136</v>
      </c>
      <c r="C36" s="199" t="s">
        <v>137</v>
      </c>
      <c r="D36" s="200"/>
      <c r="E36" s="200"/>
      <c r="F36" s="200"/>
      <c r="G36" s="201" t="s">
        <v>361</v>
      </c>
      <c r="H36" s="201"/>
      <c r="I36" s="201"/>
      <c r="J36" s="201" t="str">
        <f t="shared" si="4"/>
        <v>TalkTools® Sensory Chew Pencil Toppers - Smiley (Tough - Pistachio)   /   TalkTools® Sensory 感知鉛筆帽 - 笑臉  - 綠色 (硬)   /   TalkTools® Sensory 感知鉛筆帽 - 笑臉  - 綠色 (硬)</v>
      </c>
      <c r="K36" s="69">
        <v>72</v>
      </c>
      <c r="L36" s="70">
        <v>50</v>
      </c>
      <c r="M36" s="71"/>
      <c r="N36" s="72">
        <f t="shared" si="2"/>
        <v>0</v>
      </c>
    </row>
    <row r="37" spans="2:16" s="73" customFormat="1" ht="30" customHeight="1" x14ac:dyDescent="0.25">
      <c r="B37" s="68" t="s">
        <v>138</v>
      </c>
      <c r="C37" s="199" t="s">
        <v>139</v>
      </c>
      <c r="D37" s="200"/>
      <c r="E37" s="200"/>
      <c r="F37" s="200"/>
      <c r="G37" s="201" t="s">
        <v>362</v>
      </c>
      <c r="H37" s="201"/>
      <c r="I37" s="201"/>
      <c r="J37" s="201" t="str">
        <f t="shared" si="4"/>
        <v>TalkTools® Sensory Chew Pencil Toppers - Smiley (Strong - Pink Lemonade)   /   TalkTools® Sensory 感知鉛筆帽 - 笑臉  - 粉紅色 (特硬)   /   TalkTools® Sensory 感知鉛筆帽 - 笑臉  - 粉紅色 (特硬)</v>
      </c>
      <c r="K37" s="69">
        <v>72</v>
      </c>
      <c r="L37" s="70">
        <v>50</v>
      </c>
      <c r="M37" s="71"/>
      <c r="N37" s="72">
        <f t="shared" si="2"/>
        <v>0</v>
      </c>
    </row>
    <row r="38" spans="2:16" s="73" customFormat="1" ht="30" customHeight="1" x14ac:dyDescent="0.25">
      <c r="B38" s="68" t="s">
        <v>140</v>
      </c>
      <c r="C38" s="199" t="s">
        <v>141</v>
      </c>
      <c r="D38" s="200"/>
      <c r="E38" s="200"/>
      <c r="F38" s="200"/>
      <c r="G38" s="201" t="s">
        <v>363</v>
      </c>
      <c r="H38" s="201"/>
      <c r="I38" s="201"/>
      <c r="J38" s="201" t="str">
        <f t="shared" si="4"/>
        <v>TalkTools® Sensory Chew Pencil Toppers - Cylinder (Tough - Mango)   /   TalkTools® Sensory 感知鉛筆帽 - 圓柱形 - 黃色 (硬)   /   TalkTools® Sensory 感知鉛筆帽 - 圓柱形 - 黃色 (硬)</v>
      </c>
      <c r="K38" s="69">
        <v>72</v>
      </c>
      <c r="L38" s="70">
        <v>50</v>
      </c>
      <c r="M38" s="71"/>
      <c r="N38" s="72">
        <f t="shared" si="2"/>
        <v>0</v>
      </c>
    </row>
    <row r="39" spans="2:16" s="73" customFormat="1" ht="30" customHeight="1" x14ac:dyDescent="0.25">
      <c r="B39" s="68" t="s">
        <v>142</v>
      </c>
      <c r="C39" s="199" t="s">
        <v>143</v>
      </c>
      <c r="D39" s="200"/>
      <c r="E39" s="200"/>
      <c r="F39" s="200"/>
      <c r="G39" s="201" t="s">
        <v>364</v>
      </c>
      <c r="H39" s="201"/>
      <c r="I39" s="201"/>
      <c r="J39" s="201" t="str">
        <f t="shared" si="4"/>
        <v>TalkTools® Sensory Chew Pencil Toppers - Cylinder (Tough - Pistachio)   /   TalkTools® Sensory 感知鉛筆帽 - 圓柱形  - 綠色 (硬)   /   TalkTools® Sensory 感知鉛筆帽 - 圓柱形  - 綠色 (硬)</v>
      </c>
      <c r="K39" s="69">
        <v>72</v>
      </c>
      <c r="L39" s="70">
        <v>50</v>
      </c>
      <c r="M39" s="71"/>
      <c r="N39" s="72">
        <f t="shared" si="2"/>
        <v>0</v>
      </c>
    </row>
    <row r="40" spans="2:16" s="73" customFormat="1" ht="30" customHeight="1" x14ac:dyDescent="0.25">
      <c r="B40" s="68" t="s">
        <v>144</v>
      </c>
      <c r="C40" s="199" t="s">
        <v>145</v>
      </c>
      <c r="D40" s="200"/>
      <c r="E40" s="200"/>
      <c r="F40" s="200"/>
      <c r="G40" s="201" t="s">
        <v>365</v>
      </c>
      <c r="H40" s="201"/>
      <c r="I40" s="201"/>
      <c r="J40" s="201" t="str">
        <f t="shared" si="4"/>
        <v>TalkTools® Sensory Chew Pencil Toppers - Cylinder (Strong - Pink Lemonade)   /   TalkTools® Sensory 感知鉛筆帽 - 圓柱形  - 粉紅色 (特硬)   /   TalkTools® Sensory 感知鉛筆帽 - 圓柱形  - 粉紅色 (特硬)</v>
      </c>
      <c r="K40" s="69">
        <v>72</v>
      </c>
      <c r="L40" s="70">
        <v>50</v>
      </c>
      <c r="M40" s="71"/>
      <c r="N40" s="72">
        <f t="shared" si="2"/>
        <v>0</v>
      </c>
    </row>
    <row r="41" spans="2:16" s="73" customFormat="1" ht="30" customHeight="1" x14ac:dyDescent="0.25">
      <c r="B41" s="68" t="s">
        <v>146</v>
      </c>
      <c r="C41" s="199" t="s">
        <v>147</v>
      </c>
      <c r="D41" s="200"/>
      <c r="E41" s="200"/>
      <c r="F41" s="200"/>
      <c r="G41" s="201" t="s">
        <v>366</v>
      </c>
      <c r="H41" s="201"/>
      <c r="I41" s="201"/>
      <c r="J41" s="201" t="str">
        <f t="shared" si="4"/>
        <v>TalkTools® Sensory Chew Pencil Toppers - Cylinder Bumpy (Tough - Mango)   /   TalkTools® Sensory 感知鉛筆帽 - 顆粒質感圓柱形 - 黃色 (硬)   /   TalkTools® Sensory 感知鉛筆帽 - 顆粒質感圓柱形 - 黃色 (硬)</v>
      </c>
      <c r="K41" s="69">
        <v>72</v>
      </c>
      <c r="L41" s="70">
        <v>50</v>
      </c>
      <c r="M41" s="71"/>
      <c r="N41" s="72">
        <f t="shared" si="2"/>
        <v>0</v>
      </c>
    </row>
    <row r="42" spans="2:16" s="73" customFormat="1" ht="42.75" customHeight="1" x14ac:dyDescent="0.25">
      <c r="B42" s="68" t="s">
        <v>148</v>
      </c>
      <c r="C42" s="199" t="s">
        <v>149</v>
      </c>
      <c r="D42" s="200"/>
      <c r="E42" s="200"/>
      <c r="F42" s="200"/>
      <c r="G42" s="201" t="s">
        <v>367</v>
      </c>
      <c r="H42" s="201"/>
      <c r="I42" s="201"/>
      <c r="J42" s="201" t="str">
        <f t="shared" si="4"/>
        <v>TalkTools® Sensory Chew Pencil Toppers - Cylinder Bumpy (Tough - Pistachio)   /   TalkTools® Sensory 感知鉛筆帽 - 顆粒質感圓柱形  - 綠色 (硬)   /   TalkTools® Sensory 感知鉛筆帽 - 顆粒質感圓柱形  - 綠色 (硬)</v>
      </c>
      <c r="K42" s="69">
        <v>72</v>
      </c>
      <c r="L42" s="70">
        <v>50</v>
      </c>
      <c r="M42" s="71"/>
      <c r="N42" s="72">
        <f t="shared" si="2"/>
        <v>0</v>
      </c>
    </row>
    <row r="43" spans="2:16" s="73" customFormat="1" ht="45.75" customHeight="1" x14ac:dyDescent="0.25">
      <c r="B43" s="68" t="s">
        <v>150</v>
      </c>
      <c r="C43" s="199" t="s">
        <v>151</v>
      </c>
      <c r="D43" s="200"/>
      <c r="E43" s="200"/>
      <c r="F43" s="200"/>
      <c r="G43" s="201" t="s">
        <v>368</v>
      </c>
      <c r="H43" s="201"/>
      <c r="I43" s="201"/>
      <c r="J43" s="201" t="str">
        <f t="shared" si="4"/>
        <v>TalkTools® Sensory Chew Pencil Toppers - Cylinder Bumpy  (Strong - Pink Lemonade)   /   TalkTools® Sensory 感知鉛筆帽 - 顆粒質感圓柱形  - 粉紅色 (特硬)   /   TalkTools® Sensory 感知鉛筆帽 - 顆粒質感圓柱形  - 粉紅色 (特硬)</v>
      </c>
      <c r="K43" s="69">
        <v>72</v>
      </c>
      <c r="L43" s="70">
        <v>50</v>
      </c>
      <c r="M43" s="71"/>
      <c r="N43" s="72">
        <f t="shared" si="2"/>
        <v>0</v>
      </c>
    </row>
    <row r="44" spans="2:16" s="73" customFormat="1" ht="45.75" customHeight="1" x14ac:dyDescent="0.25">
      <c r="B44" s="68" t="s">
        <v>152</v>
      </c>
      <c r="C44" s="199" t="s">
        <v>153</v>
      </c>
      <c r="D44" s="200"/>
      <c r="E44" s="200"/>
      <c r="F44" s="200"/>
      <c r="G44" s="201" t="s">
        <v>369</v>
      </c>
      <c r="H44" s="201"/>
      <c r="I44" s="201"/>
      <c r="J44" s="201" t="str">
        <f t="shared" si="4"/>
        <v>TalkTools® Sensory Chew Pencil Toppers - Cylinder  Ruffle (Tough - Mango)   /   TalkTools® Sensory 感知鉛筆帽 - 條紋質感圓柱形 - 黃色 (硬)   /   TalkTools® Sensory 感知鉛筆帽 - 條紋質感圓柱形 - 黃色 (硬)</v>
      </c>
      <c r="K44" s="69">
        <v>72</v>
      </c>
      <c r="L44" s="70">
        <v>50</v>
      </c>
      <c r="M44" s="71"/>
      <c r="N44" s="72">
        <f t="shared" si="2"/>
        <v>0</v>
      </c>
    </row>
    <row r="45" spans="2:16" s="73" customFormat="1" ht="45.75" customHeight="1" x14ac:dyDescent="0.25">
      <c r="B45" s="68" t="s">
        <v>154</v>
      </c>
      <c r="C45" s="199" t="s">
        <v>155</v>
      </c>
      <c r="D45" s="200"/>
      <c r="E45" s="200"/>
      <c r="F45" s="200"/>
      <c r="G45" s="201" t="s">
        <v>370</v>
      </c>
      <c r="H45" s="201"/>
      <c r="I45" s="201"/>
      <c r="J45" s="201" t="str">
        <f t="shared" si="4"/>
        <v>TalkTools® Sensory Chew Pencil Toppers - Cylinder  Ruffle (Tough - Pistachio)   /   TalkTools® Sensory 感知鉛筆帽 - 條紋質感圓柱形  - 綠色 (硬)   /   TalkTools® Sensory 感知鉛筆帽 - 條紋質感圓柱形  - 綠色 (硬)</v>
      </c>
      <c r="K45" s="69">
        <v>72</v>
      </c>
      <c r="L45" s="70">
        <v>50</v>
      </c>
      <c r="M45" s="71"/>
      <c r="N45" s="72">
        <f t="shared" si="2"/>
        <v>0</v>
      </c>
    </row>
    <row r="46" spans="2:16" s="73" customFormat="1" ht="45.75" customHeight="1" x14ac:dyDescent="0.25">
      <c r="B46" s="80" t="s">
        <v>156</v>
      </c>
      <c r="C46" s="202" t="s">
        <v>157</v>
      </c>
      <c r="D46" s="203"/>
      <c r="E46" s="203"/>
      <c r="F46" s="203"/>
      <c r="G46" s="204" t="s">
        <v>371</v>
      </c>
      <c r="H46" s="204"/>
      <c r="I46" s="204"/>
      <c r="J46" s="204" t="str">
        <f t="shared" si="4"/>
        <v>TalkTools® Sensory Chew Pencil Toppers - Cylinder  Ruffle  (Strong - Pink Lemonade)   /   TalkTools® Sensory 感知鉛筆帽 - 條紋質感圓柱形  - 粉紅色 (特硬)   /   TalkTools® Sensory 感知鉛筆帽 - 條紋質感圓柱形  - 粉紅色 (特硬)</v>
      </c>
      <c r="K46" s="81">
        <v>72</v>
      </c>
      <c r="L46" s="82">
        <v>50</v>
      </c>
      <c r="M46" s="83"/>
      <c r="N46" s="84">
        <f t="shared" si="2"/>
        <v>0</v>
      </c>
    </row>
    <row r="47" spans="2:16" s="16" customFormat="1" ht="25.5" customHeight="1" x14ac:dyDescent="0.25">
      <c r="B47" s="11"/>
      <c r="C47" s="17"/>
      <c r="D47" s="15"/>
      <c r="E47" s="15"/>
      <c r="F47" s="15"/>
      <c r="G47" s="15"/>
      <c r="H47" s="15"/>
      <c r="I47" s="15"/>
      <c r="J47" s="15"/>
      <c r="K47" s="11"/>
      <c r="L47" s="11"/>
      <c r="M47" s="18" t="s">
        <v>11</v>
      </c>
      <c r="N47" s="60">
        <f>SUM(N20:N46)</f>
        <v>0</v>
      </c>
      <c r="P47" s="57"/>
    </row>
    <row r="48" spans="2:16" s="16" customFormat="1" ht="8.25" customHeight="1" x14ac:dyDescent="0.25"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58"/>
    </row>
    <row r="49" spans="2:14" s="21" customFormat="1" ht="15" customHeight="1" x14ac:dyDescent="0.25">
      <c r="B49" s="19" t="s">
        <v>1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59"/>
    </row>
    <row r="50" spans="2:14" s="21" customFormat="1" ht="14.25" customHeight="1" x14ac:dyDescent="0.25">
      <c r="B50" s="22" t="s">
        <v>14</v>
      </c>
      <c r="C50" s="23"/>
      <c r="D50" s="23"/>
      <c r="E50" s="11"/>
      <c r="F50" s="11"/>
      <c r="G50" s="11"/>
      <c r="H50" s="11"/>
      <c r="I50" s="11"/>
      <c r="J50" s="11"/>
      <c r="K50" s="11"/>
      <c r="L50" s="11"/>
      <c r="M50" s="23"/>
      <c r="N50" s="52"/>
    </row>
    <row r="51" spans="2:14" s="21" customFormat="1" ht="14.25" customHeight="1" x14ac:dyDescent="0.25">
      <c r="B51" s="22" t="s">
        <v>94</v>
      </c>
      <c r="C51" s="23"/>
      <c r="D51" s="23"/>
      <c r="E51" s="11"/>
      <c r="F51" s="11"/>
      <c r="G51" s="11"/>
      <c r="H51" s="11"/>
      <c r="I51" s="11"/>
      <c r="J51" s="11"/>
      <c r="K51" s="11"/>
      <c r="L51" s="11"/>
      <c r="M51" s="23"/>
      <c r="N51" s="52"/>
    </row>
    <row r="52" spans="2:14" s="21" customFormat="1" ht="14.25" customHeight="1" x14ac:dyDescent="0.25">
      <c r="B52" s="22" t="s">
        <v>95</v>
      </c>
      <c r="C52" s="31"/>
      <c r="D52" s="31"/>
      <c r="E52" s="24"/>
      <c r="F52" s="24"/>
      <c r="G52" s="24"/>
      <c r="H52" s="24"/>
      <c r="I52" s="24"/>
      <c r="J52" s="24"/>
      <c r="K52" s="11"/>
      <c r="L52" s="11"/>
      <c r="M52" s="23"/>
      <c r="N52" s="52"/>
    </row>
    <row r="53" spans="2:14" s="21" customFormat="1" ht="14.25" customHeight="1" x14ac:dyDescent="0.25">
      <c r="B53" s="22" t="s">
        <v>49</v>
      </c>
      <c r="C53" s="25" t="s">
        <v>84</v>
      </c>
      <c r="D53" s="23"/>
      <c r="E53" s="11"/>
      <c r="F53" s="11"/>
      <c r="G53" s="11"/>
      <c r="H53" s="11"/>
      <c r="I53" s="11"/>
      <c r="J53" s="11"/>
      <c r="K53" s="11"/>
      <c r="L53" s="11"/>
      <c r="M53" s="23"/>
      <c r="N53" s="52"/>
    </row>
    <row r="54" spans="2:14" s="16" customFormat="1" ht="14.25" customHeight="1" x14ac:dyDescent="0.25">
      <c r="B54" s="22" t="s">
        <v>85</v>
      </c>
      <c r="C54" s="25" t="s">
        <v>86</v>
      </c>
      <c r="D54" s="11"/>
      <c r="E54" s="11"/>
      <c r="F54" s="11"/>
      <c r="G54" s="11"/>
      <c r="H54" s="11"/>
      <c r="I54" s="11"/>
      <c r="J54" s="11"/>
      <c r="K54" s="11"/>
      <c r="L54" s="11"/>
      <c r="M54" s="23"/>
      <c r="N54" s="52"/>
    </row>
    <row r="55" spans="2:14" s="16" customFormat="1" ht="14.25" customHeight="1" x14ac:dyDescent="0.25">
      <c r="B55" s="22"/>
      <c r="C55" s="25" t="s">
        <v>87</v>
      </c>
      <c r="D55" s="11"/>
      <c r="E55" s="11"/>
      <c r="F55" s="11"/>
      <c r="G55" s="11"/>
      <c r="H55" s="11"/>
      <c r="I55" s="11"/>
      <c r="J55" s="11"/>
      <c r="K55" s="11"/>
      <c r="L55" s="11"/>
      <c r="M55" s="23"/>
      <c r="N55" s="52"/>
    </row>
    <row r="56" spans="2:14" s="16" customFormat="1" ht="14.25" customHeight="1" x14ac:dyDescent="0.25">
      <c r="B56" s="22"/>
      <c r="C56" s="25" t="s">
        <v>88</v>
      </c>
      <c r="D56" s="11"/>
      <c r="E56" s="11"/>
      <c r="F56" s="11"/>
      <c r="G56" s="11"/>
      <c r="H56" s="11"/>
      <c r="I56" s="11"/>
      <c r="J56" s="11"/>
      <c r="K56" s="11"/>
      <c r="L56" s="11"/>
      <c r="M56" s="23"/>
      <c r="N56" s="52"/>
    </row>
    <row r="57" spans="2:14" s="16" customFormat="1" ht="14.25" customHeight="1" x14ac:dyDescent="0.25">
      <c r="B57" s="22"/>
      <c r="C57" s="25" t="s">
        <v>89</v>
      </c>
      <c r="D57" s="11"/>
      <c r="E57" s="11"/>
      <c r="F57" s="11"/>
      <c r="G57" s="11"/>
      <c r="H57" s="11"/>
      <c r="I57" s="11"/>
      <c r="J57" s="11"/>
      <c r="K57" s="11"/>
      <c r="L57" s="11"/>
      <c r="M57" s="23"/>
      <c r="N57" s="52"/>
    </row>
    <row r="58" spans="2:14" ht="14.25" customHeight="1" x14ac:dyDescent="0.25">
      <c r="B58" s="22" t="s">
        <v>90</v>
      </c>
      <c r="C58" s="25" t="s">
        <v>88</v>
      </c>
      <c r="D58" s="11"/>
      <c r="E58" s="6"/>
      <c r="F58" s="6"/>
      <c r="G58" s="6"/>
      <c r="H58" s="6"/>
      <c r="I58" s="6"/>
      <c r="J58" s="6"/>
      <c r="K58" s="6"/>
      <c r="M58" s="6"/>
      <c r="N58" s="53"/>
    </row>
    <row r="59" spans="2:14" ht="14.25" customHeight="1" x14ac:dyDescent="0.25">
      <c r="B59" s="26" t="s">
        <v>96</v>
      </c>
      <c r="C59" s="27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54"/>
    </row>
    <row r="60" spans="2:14" ht="14.25" customHeight="1" x14ac:dyDescent="0.25">
      <c r="B60" s="6"/>
      <c r="C60" s="6"/>
      <c r="D60" s="6"/>
      <c r="E60" s="6"/>
      <c r="F60" s="6"/>
      <c r="G60" s="6"/>
      <c r="H60" s="6"/>
      <c r="I60" s="6"/>
      <c r="J60" s="6"/>
      <c r="K60" s="6"/>
      <c r="M60" s="6"/>
      <c r="N60" s="5"/>
    </row>
    <row r="131" spans="3:3" x14ac:dyDescent="0.25">
      <c r="C131" s="61"/>
    </row>
  </sheetData>
  <sheetProtection algorithmName="SHA-512" hashValue="ViKaAOtWagndRqxh41JuinMHC9sVjvbQcmDLsILXUSlPfZNEYnKV6Gy2KQ5zALtH1YbWFh5+9IFozvYo8JkMmw==" saltValue="Om+Soh8KvbVxsD2infjkgA==" spinCount="100000" sheet="1" selectLockedCells="1"/>
  <mergeCells count="34">
    <mergeCell ref="C46:J46"/>
    <mergeCell ref="C35:J35"/>
    <mergeCell ref="C36:J36"/>
    <mergeCell ref="C37:J37"/>
    <mergeCell ref="C38:J38"/>
    <mergeCell ref="C39:J39"/>
    <mergeCell ref="C41:J41"/>
    <mergeCell ref="C42:J42"/>
    <mergeCell ref="C43:J43"/>
    <mergeCell ref="C44:J44"/>
    <mergeCell ref="C45:J45"/>
    <mergeCell ref="C40:J40"/>
    <mergeCell ref="C34:J34"/>
    <mergeCell ref="C30:J30"/>
    <mergeCell ref="C31:J31"/>
    <mergeCell ref="C32:J32"/>
    <mergeCell ref="C33:J33"/>
    <mergeCell ref="C19:J19"/>
    <mergeCell ref="D9:L9"/>
    <mergeCell ref="C10:L10"/>
    <mergeCell ref="D11:L11"/>
    <mergeCell ref="C12:D12"/>
    <mergeCell ref="F12:G12"/>
    <mergeCell ref="I12:L12"/>
    <mergeCell ref="C29:J29"/>
    <mergeCell ref="C23:J23"/>
    <mergeCell ref="C20:J20"/>
    <mergeCell ref="C22:J22"/>
    <mergeCell ref="C24:J24"/>
    <mergeCell ref="C25:J25"/>
    <mergeCell ref="C28:J28"/>
    <mergeCell ref="C21:J21"/>
    <mergeCell ref="C27:J27"/>
    <mergeCell ref="C26:J26"/>
  </mergeCells>
  <phoneticPr fontId="4" type="noConversion"/>
  <conditionalFormatting sqref="B4">
    <cfRule type="expression" dxfId="6" priority="1">
      <formula>G1048498&gt;0.01</formula>
    </cfRule>
  </conditionalFormatting>
  <conditionalFormatting sqref="B20:B46">
    <cfRule type="expression" dxfId="5" priority="44">
      <formula>M20&gt;0.01</formula>
    </cfRule>
  </conditionalFormatting>
  <conditionalFormatting sqref="C20:F46">
    <cfRule type="expression" dxfId="4" priority="39">
      <formula>M20&gt;0.01</formula>
    </cfRule>
  </conditionalFormatting>
  <conditionalFormatting sqref="K20:K46">
    <cfRule type="expression" dxfId="3" priority="40">
      <formula>M20&gt;0.01</formula>
    </cfRule>
  </conditionalFormatting>
  <conditionalFormatting sqref="L20:L46">
    <cfRule type="expression" dxfId="2" priority="43">
      <formula>M20&gt;0.01</formula>
    </cfRule>
  </conditionalFormatting>
  <conditionalFormatting sqref="M20:M46">
    <cfRule type="cellIs" dxfId="1" priority="41" operator="between">
      <formula>1</formula>
      <formula>1000</formula>
    </cfRule>
  </conditionalFormatting>
  <conditionalFormatting sqref="N20:N46">
    <cfRule type="expression" dxfId="0" priority="42">
      <formula>M20&gt;0.01</formula>
    </cfRule>
  </conditionalFormatting>
  <pageMargins left="0.19685039370078741" right="0.19685039370078741" top="0.31496062992125984" bottom="0.39370078740157483" header="0.51181102362204722" footer="3.937007874015748E-2"/>
  <pageSetup paperSize="9" scale="90" orientation="portrait" r:id="rId1"/>
  <headerFooter alignWithMargins="0">
    <oddFooter>&amp;R&amp;8Stock Clearance SALE  (Page &amp;P of &amp;N 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13</xdr:col>
                    <xdr:colOff>428625</xdr:colOff>
                    <xdr:row>9</xdr:row>
                    <xdr:rowOff>47625</xdr:rowOff>
                  </from>
                  <to>
                    <xdr:col>13</xdr:col>
                    <xdr:colOff>781050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13</xdr:col>
                    <xdr:colOff>428625</xdr:colOff>
                    <xdr:row>10</xdr:row>
                    <xdr:rowOff>123825</xdr:rowOff>
                  </from>
                  <to>
                    <xdr:col>13</xdr:col>
                    <xdr:colOff>781050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Order Form- HK</vt:lpstr>
      <vt:lpstr>特價貨品</vt:lpstr>
    </vt:vector>
  </TitlesOfParts>
  <Company>UORES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ClariceWong</dc:creator>
  <cp:lastModifiedBy>Rachel Yeung</cp:lastModifiedBy>
  <cp:lastPrinted>2026-09-09T03:28:33Z</cp:lastPrinted>
  <dcterms:created xsi:type="dcterms:W3CDTF">2008-05-06T00:36:27Z</dcterms:created>
  <dcterms:modified xsi:type="dcterms:W3CDTF">2026-09-09T04:00:56Z</dcterms:modified>
</cp:coreProperties>
</file>