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ache\Desktop\desktop\order form\2025 年度\"/>
    </mc:Choice>
  </mc:AlternateContent>
  <xr:revisionPtr revIDLastSave="0" documentId="13_ncr:1_{9A3781EC-D547-48E8-9767-8569D83B6D21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Order Form- HK" sheetId="5" r:id="rId1"/>
    <sheet name="特價貨品" sheetId="6" r:id="rId2"/>
  </sheets>
  <externalReferences>
    <externalReference r:id="rId3"/>
  </externalReferences>
  <definedNames>
    <definedName name="_xlnm.Print_Area" localSheetId="0">'Order Form- HK'!$B$1:$N$217</definedName>
    <definedName name="付款方式">[1]付款方式!$A$2:$A$6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9" i="5" l="1"/>
  <c r="K79" i="5"/>
  <c r="K203" i="5"/>
  <c r="N144" i="5" l="1"/>
  <c r="N24" i="6" l="1"/>
  <c r="J24" i="6"/>
  <c r="N23" i="6"/>
  <c r="J23" i="6"/>
  <c r="N119" i="5"/>
  <c r="K119" i="5"/>
  <c r="N109" i="5"/>
  <c r="N27" i="6" l="1"/>
  <c r="N52" i="6"/>
  <c r="J52" i="6"/>
  <c r="N51" i="6"/>
  <c r="J51" i="6"/>
  <c r="N50" i="6"/>
  <c r="J50" i="6"/>
  <c r="N143" i="5" l="1"/>
  <c r="K19" i="5" l="1"/>
  <c r="N19" i="5"/>
  <c r="K20" i="5"/>
  <c r="N20" i="5"/>
  <c r="K21" i="5"/>
  <c r="N21" i="5"/>
  <c r="K22" i="5"/>
  <c r="N22" i="5"/>
  <c r="K23" i="5"/>
  <c r="N23" i="5"/>
  <c r="K24" i="5"/>
  <c r="N24" i="5"/>
  <c r="K25" i="5"/>
  <c r="N25" i="5"/>
  <c r="K26" i="5"/>
  <c r="N26" i="5"/>
  <c r="K27" i="5"/>
  <c r="N27" i="5"/>
  <c r="K28" i="5"/>
  <c r="N28" i="5"/>
  <c r="K29" i="5"/>
  <c r="N29" i="5"/>
  <c r="K30" i="5"/>
  <c r="N30" i="5"/>
  <c r="K31" i="5"/>
  <c r="N31" i="5"/>
  <c r="K32" i="5"/>
  <c r="N32" i="5"/>
  <c r="K33" i="5"/>
  <c r="N33" i="5"/>
  <c r="K34" i="5"/>
  <c r="N34" i="5"/>
  <c r="K35" i="5"/>
  <c r="N35" i="5"/>
  <c r="K36" i="5"/>
  <c r="N36" i="5"/>
  <c r="K37" i="5"/>
  <c r="N37" i="5"/>
  <c r="K38" i="5"/>
  <c r="N38" i="5"/>
  <c r="K39" i="5"/>
  <c r="N39" i="5"/>
  <c r="N26" i="6"/>
  <c r="J26" i="6"/>
  <c r="N25" i="6"/>
  <c r="J25" i="6"/>
  <c r="N22" i="6"/>
  <c r="J22" i="6"/>
  <c r="N49" i="6"/>
  <c r="J49" i="6"/>
  <c r="N48" i="6"/>
  <c r="J48" i="6"/>
  <c r="N47" i="6"/>
  <c r="J47" i="6"/>
  <c r="N46" i="6"/>
  <c r="J46" i="6"/>
  <c r="N45" i="6"/>
  <c r="J45" i="6"/>
  <c r="N44" i="6"/>
  <c r="J44" i="6"/>
  <c r="N43" i="6"/>
  <c r="J43" i="6"/>
  <c r="N42" i="6"/>
  <c r="J42" i="6"/>
  <c r="N41" i="6"/>
  <c r="J41" i="6"/>
  <c r="N40" i="6"/>
  <c r="J40" i="6"/>
  <c r="N39" i="6"/>
  <c r="J39" i="6"/>
  <c r="N38" i="6"/>
  <c r="J38" i="6"/>
  <c r="N37" i="6"/>
  <c r="J37" i="6"/>
  <c r="N36" i="6"/>
  <c r="J36" i="6"/>
  <c r="N35" i="6"/>
  <c r="J35" i="6"/>
  <c r="N34" i="6"/>
  <c r="N33" i="6"/>
  <c r="J33" i="6"/>
  <c r="N32" i="6"/>
  <c r="J32" i="6"/>
  <c r="N31" i="6"/>
  <c r="J31" i="6"/>
  <c r="N30" i="6"/>
  <c r="J30" i="6"/>
  <c r="N29" i="6"/>
  <c r="J29" i="6"/>
  <c r="N28" i="6"/>
  <c r="J28" i="6"/>
  <c r="N21" i="6"/>
  <c r="J21" i="6"/>
  <c r="N20" i="6"/>
  <c r="J20" i="6"/>
  <c r="N53" i="6" l="1"/>
  <c r="N202" i="5" s="1"/>
  <c r="N68" i="5"/>
  <c r="K68" i="5"/>
  <c r="N168" i="5"/>
  <c r="N140" i="5"/>
  <c r="N141" i="5"/>
  <c r="N118" i="5"/>
  <c r="K118" i="5"/>
  <c r="K163" i="5" l="1"/>
  <c r="K164" i="5"/>
  <c r="K165" i="5"/>
  <c r="K166" i="5"/>
  <c r="K167" i="5"/>
  <c r="K168" i="5"/>
  <c r="K116" i="5"/>
  <c r="N201" i="5"/>
  <c r="K201" i="5"/>
  <c r="N200" i="5"/>
  <c r="K200" i="5"/>
  <c r="N198" i="5"/>
  <c r="K198" i="5"/>
  <c r="N197" i="5"/>
  <c r="K197" i="5"/>
  <c r="N196" i="5"/>
  <c r="K196" i="5"/>
  <c r="N195" i="5"/>
  <c r="K195" i="5"/>
  <c r="N194" i="5"/>
  <c r="K194" i="5"/>
  <c r="N193" i="5"/>
  <c r="K193" i="5"/>
  <c r="N192" i="5"/>
  <c r="K192" i="5"/>
  <c r="N191" i="5"/>
  <c r="K191" i="5"/>
  <c r="N190" i="5"/>
  <c r="K190" i="5"/>
  <c r="N189" i="5"/>
  <c r="K189" i="5"/>
  <c r="N188" i="5"/>
  <c r="K188" i="5"/>
  <c r="N187" i="5"/>
  <c r="K187" i="5"/>
  <c r="N186" i="5"/>
  <c r="K186" i="5"/>
  <c r="N185" i="5"/>
  <c r="K185" i="5"/>
  <c r="N184" i="5"/>
  <c r="K184" i="5"/>
  <c r="N183" i="5"/>
  <c r="K183" i="5"/>
  <c r="N182" i="5"/>
  <c r="K182" i="5"/>
  <c r="N181" i="5"/>
  <c r="K181" i="5"/>
  <c r="N180" i="5"/>
  <c r="K180" i="5"/>
  <c r="N179" i="5"/>
  <c r="K179" i="5"/>
  <c r="N177" i="5"/>
  <c r="K177" i="5"/>
  <c r="N176" i="5"/>
  <c r="K176" i="5"/>
  <c r="N175" i="5"/>
  <c r="K175" i="5"/>
  <c r="N174" i="5"/>
  <c r="K174" i="5"/>
  <c r="N173" i="5"/>
  <c r="K173" i="5"/>
  <c r="N172" i="5"/>
  <c r="K172" i="5"/>
  <c r="N139" i="5"/>
  <c r="N170" i="5"/>
  <c r="K170" i="5"/>
  <c r="N167" i="5"/>
  <c r="N166" i="5"/>
  <c r="N165" i="5"/>
  <c r="N164" i="5"/>
  <c r="N163" i="5"/>
  <c r="N162" i="5"/>
  <c r="K162" i="5"/>
  <c r="N161" i="5"/>
  <c r="K161" i="5"/>
  <c r="N160" i="5"/>
  <c r="K160" i="5"/>
  <c r="N158" i="5"/>
  <c r="K158" i="5"/>
  <c r="N157" i="5"/>
  <c r="K157" i="5"/>
  <c r="N156" i="5"/>
  <c r="K156" i="5"/>
  <c r="N155" i="5"/>
  <c r="K155" i="5"/>
  <c r="N154" i="5"/>
  <c r="K154" i="5"/>
  <c r="N153" i="5"/>
  <c r="K153" i="5"/>
  <c r="N152" i="5"/>
  <c r="K152" i="5"/>
  <c r="N151" i="5"/>
  <c r="K151" i="5"/>
  <c r="N150" i="5"/>
  <c r="K150" i="5"/>
  <c r="N149" i="5"/>
  <c r="K149" i="5"/>
  <c r="N148" i="5"/>
  <c r="K148" i="5"/>
  <c r="N147" i="5"/>
  <c r="K147" i="5"/>
  <c r="N146" i="5"/>
  <c r="K146" i="5"/>
  <c r="N137" i="5"/>
  <c r="K137" i="5"/>
  <c r="N136" i="5"/>
  <c r="K136" i="5"/>
  <c r="N135" i="5"/>
  <c r="K135" i="5"/>
  <c r="N134" i="5"/>
  <c r="K134" i="5"/>
  <c r="N133" i="5"/>
  <c r="K133" i="5"/>
  <c r="N132" i="5"/>
  <c r="K132" i="5"/>
  <c r="N131" i="5"/>
  <c r="K131" i="5"/>
  <c r="N130" i="5"/>
  <c r="K130" i="5"/>
  <c r="N129" i="5"/>
  <c r="K129" i="5"/>
  <c r="N128" i="5"/>
  <c r="K128" i="5"/>
  <c r="N127" i="5"/>
  <c r="K127" i="5"/>
  <c r="N126" i="5"/>
  <c r="K126" i="5"/>
  <c r="N125" i="5"/>
  <c r="K125" i="5"/>
  <c r="N124" i="5"/>
  <c r="K124" i="5"/>
  <c r="N123" i="5"/>
  <c r="K123" i="5"/>
  <c r="N122" i="5"/>
  <c r="K122" i="5"/>
  <c r="N121" i="5"/>
  <c r="K121" i="5"/>
  <c r="N116" i="5"/>
  <c r="N117" i="5"/>
  <c r="K117" i="5"/>
  <c r="N115" i="5"/>
  <c r="K115" i="5"/>
  <c r="N114" i="5"/>
  <c r="K114" i="5"/>
  <c r="N113" i="5"/>
  <c r="K113" i="5"/>
  <c r="N112" i="5"/>
  <c r="K112" i="5"/>
  <c r="N111" i="5"/>
  <c r="K111" i="5"/>
  <c r="N110" i="5"/>
  <c r="K110" i="5"/>
  <c r="N108" i="5"/>
  <c r="K108" i="5"/>
  <c r="N107" i="5"/>
  <c r="K107" i="5"/>
  <c r="N106" i="5"/>
  <c r="K106" i="5"/>
  <c r="N105" i="5"/>
  <c r="K105" i="5"/>
  <c r="N104" i="5"/>
  <c r="K104" i="5"/>
  <c r="N103" i="5"/>
  <c r="K103" i="5"/>
  <c r="N102" i="5"/>
  <c r="K102" i="5"/>
  <c r="N101" i="5"/>
  <c r="K101" i="5"/>
  <c r="N100" i="5"/>
  <c r="K100" i="5"/>
  <c r="N99" i="5"/>
  <c r="K99" i="5"/>
  <c r="N98" i="5"/>
  <c r="K98" i="5"/>
  <c r="N97" i="5"/>
  <c r="K97" i="5"/>
  <c r="N96" i="5"/>
  <c r="K96" i="5"/>
  <c r="N95" i="5"/>
  <c r="K95" i="5"/>
  <c r="N94" i="5"/>
  <c r="K94" i="5"/>
  <c r="N93" i="5"/>
  <c r="K93" i="5"/>
  <c r="N92" i="5"/>
  <c r="K92" i="5"/>
  <c r="N91" i="5"/>
  <c r="K91" i="5"/>
  <c r="N90" i="5"/>
  <c r="K90" i="5"/>
  <c r="N89" i="5"/>
  <c r="K89" i="5"/>
  <c r="N88" i="5"/>
  <c r="K88" i="5"/>
  <c r="N87" i="5"/>
  <c r="K87" i="5"/>
  <c r="N86" i="5"/>
  <c r="K86" i="5"/>
  <c r="N85" i="5"/>
  <c r="K85" i="5"/>
  <c r="N84" i="5"/>
  <c r="K84" i="5"/>
  <c r="N83" i="5"/>
  <c r="K83" i="5"/>
  <c r="N81" i="5"/>
  <c r="K81" i="5"/>
  <c r="N80" i="5"/>
  <c r="K80" i="5"/>
  <c r="N78" i="5"/>
  <c r="K78" i="5"/>
  <c r="N77" i="5"/>
  <c r="K77" i="5"/>
  <c r="N76" i="5"/>
  <c r="K76" i="5"/>
  <c r="N75" i="5"/>
  <c r="K75" i="5"/>
  <c r="N73" i="5"/>
  <c r="K73" i="5"/>
  <c r="N55" i="5"/>
  <c r="K55" i="5"/>
  <c r="N54" i="5"/>
  <c r="K54" i="5"/>
  <c r="N53" i="5"/>
  <c r="K53" i="5"/>
  <c r="N16" i="5"/>
  <c r="K16" i="5"/>
  <c r="N15" i="5"/>
  <c r="K15" i="5"/>
  <c r="N14" i="5"/>
  <c r="K14" i="5"/>
  <c r="N67" i="5"/>
  <c r="K67" i="5"/>
  <c r="N66" i="5"/>
  <c r="K66" i="5"/>
  <c r="K72" i="5"/>
  <c r="K71" i="5"/>
  <c r="K70" i="5"/>
  <c r="K60" i="5"/>
  <c r="K61" i="5"/>
  <c r="K62" i="5"/>
  <c r="K63" i="5"/>
  <c r="K64" i="5"/>
  <c r="K65" i="5"/>
  <c r="K59" i="5"/>
  <c r="K42" i="5"/>
  <c r="K43" i="5"/>
  <c r="K44" i="5"/>
  <c r="K45" i="5"/>
  <c r="K46" i="5"/>
  <c r="K48" i="5"/>
  <c r="K47" i="5"/>
  <c r="K49" i="5"/>
  <c r="K50" i="5"/>
  <c r="K51" i="5"/>
  <c r="K41" i="5"/>
  <c r="K17" i="5"/>
  <c r="K13" i="5"/>
  <c r="N13" i="5"/>
  <c r="N17" i="5"/>
  <c r="N41" i="5"/>
  <c r="N42" i="5"/>
  <c r="N43" i="5"/>
  <c r="N44" i="5"/>
  <c r="N45" i="5"/>
  <c r="N46" i="5"/>
  <c r="N48" i="5"/>
  <c r="N47" i="5"/>
  <c r="N49" i="5"/>
  <c r="N50" i="5"/>
  <c r="N51" i="5"/>
  <c r="N142" i="5"/>
  <c r="N59" i="5"/>
  <c r="N60" i="5"/>
  <c r="N61" i="5"/>
  <c r="N62" i="5"/>
  <c r="N63" i="5"/>
  <c r="N64" i="5"/>
  <c r="N65" i="5"/>
  <c r="N70" i="5"/>
  <c r="N71" i="5"/>
  <c r="N72" i="5"/>
  <c r="M204" i="5" l="1"/>
</calcChain>
</file>

<file path=xl/sharedStrings.xml><?xml version="1.0" encoding="utf-8"?>
<sst xmlns="http://schemas.openxmlformats.org/spreadsheetml/2006/main" count="529" uniqueCount="486">
  <si>
    <t>A1</t>
  </si>
  <si>
    <t>傳真或電郵訂購：</t>
    <phoneticPr fontId="4" type="noConversion"/>
  </si>
  <si>
    <r>
      <t>項目</t>
    </r>
    <r>
      <rPr>
        <sz val="8"/>
        <rFont val="Comic Sans MS"/>
        <family val="4"/>
      </rPr>
      <t xml:space="preserve"> Item</t>
    </r>
  </si>
  <si>
    <r>
      <t>訂貨人</t>
    </r>
    <r>
      <rPr>
        <sz val="10"/>
        <rFont val="Comic Sans MS"/>
        <family val="4"/>
      </rPr>
      <t xml:space="preserve">/ </t>
    </r>
    <r>
      <rPr>
        <sz val="10"/>
        <rFont val="細明體"/>
        <family val="3"/>
        <charset val="136"/>
      </rPr>
      <t>公司：</t>
    </r>
    <phoneticPr fontId="4" type="noConversion"/>
  </si>
  <si>
    <r>
      <t>個人</t>
    </r>
    <r>
      <rPr>
        <sz val="10"/>
        <rFont val="Comic Sans MS"/>
        <family val="4"/>
      </rPr>
      <t xml:space="preserve">/ </t>
    </r>
    <r>
      <rPr>
        <sz val="10"/>
        <rFont val="細明體"/>
        <family val="3"/>
        <charset val="136"/>
      </rPr>
      <t>公司地址：</t>
    </r>
    <phoneticPr fontId="4" type="noConversion"/>
  </si>
  <si>
    <r>
      <t>電話：</t>
    </r>
    <r>
      <rPr>
        <sz val="10"/>
        <rFont val="Comic Sans MS"/>
        <family val="4"/>
      </rPr>
      <t/>
    </r>
    <phoneticPr fontId="4" type="noConversion"/>
  </si>
  <si>
    <t>傳真：</t>
    <phoneticPr fontId="4" type="noConversion"/>
  </si>
  <si>
    <t>電郵：</t>
    <phoneticPr fontId="4" type="noConversion"/>
  </si>
  <si>
    <r>
      <t xml:space="preserve"> Description   </t>
    </r>
    <r>
      <rPr>
        <sz val="9"/>
        <rFont val="細明體"/>
        <family val="3"/>
        <charset val="136"/>
      </rPr>
      <t>名稱</t>
    </r>
    <phoneticPr fontId="4" type="noConversion"/>
  </si>
  <si>
    <r>
      <t xml:space="preserve">Qty </t>
    </r>
    <r>
      <rPr>
        <sz val="8"/>
        <rFont val="新細明體"/>
        <family val="1"/>
        <charset val="136"/>
      </rPr>
      <t>數量</t>
    </r>
    <phoneticPr fontId="4" type="noConversion"/>
  </si>
  <si>
    <t>N1</t>
    <phoneticPr fontId="4" type="noConversion"/>
  </si>
  <si>
    <t>總款：</t>
    <phoneticPr fontId="4" type="noConversion"/>
  </si>
  <si>
    <t>N3</t>
    <phoneticPr fontId="4" type="noConversion"/>
  </si>
  <si>
    <t>J6-2</t>
    <phoneticPr fontId="4" type="noConversion"/>
  </si>
  <si>
    <r>
      <t xml:space="preserve">(1)  </t>
    </r>
    <r>
      <rPr>
        <sz val="9"/>
        <rFont val="細明體"/>
        <family val="3"/>
        <charset val="136"/>
      </rPr>
      <t>先填妥訂購單，並傳真至　</t>
    </r>
    <r>
      <rPr>
        <sz val="9"/>
        <rFont val="Comic Sans MS"/>
        <family val="4"/>
      </rPr>
      <t xml:space="preserve">3580-0918 ; </t>
    </r>
    <r>
      <rPr>
        <sz val="9"/>
        <rFont val="細明體"/>
        <family val="3"/>
        <charset val="136"/>
      </rPr>
      <t>或電郵至</t>
    </r>
    <r>
      <rPr>
        <sz val="9"/>
        <rFont val="Comic Sans MS"/>
        <family val="4"/>
      </rPr>
      <t xml:space="preserve"> order@speechtherapyhk.com</t>
    </r>
    <phoneticPr fontId="4" type="noConversion"/>
  </si>
  <si>
    <t>BL22</t>
    <phoneticPr fontId="4" type="noConversion"/>
  </si>
  <si>
    <t>J1-1</t>
    <phoneticPr fontId="4" type="noConversion"/>
  </si>
  <si>
    <t>J1-2</t>
    <phoneticPr fontId="4" type="noConversion"/>
  </si>
  <si>
    <t>J6</t>
    <phoneticPr fontId="4" type="noConversion"/>
  </si>
  <si>
    <t>J7</t>
    <phoneticPr fontId="4" type="noConversion"/>
  </si>
  <si>
    <t>J8</t>
    <phoneticPr fontId="4" type="noConversion"/>
  </si>
  <si>
    <t>L1</t>
    <phoneticPr fontId="4" type="noConversion"/>
  </si>
  <si>
    <t>L4</t>
    <phoneticPr fontId="4" type="noConversion"/>
  </si>
  <si>
    <t>L5</t>
    <phoneticPr fontId="4" type="noConversion"/>
  </si>
  <si>
    <t>L6</t>
    <phoneticPr fontId="4" type="noConversion"/>
  </si>
  <si>
    <t>N2</t>
    <phoneticPr fontId="4" type="noConversion"/>
  </si>
  <si>
    <t>S2</t>
    <phoneticPr fontId="4" type="noConversion"/>
  </si>
  <si>
    <t>SW1</t>
    <phoneticPr fontId="4" type="noConversion"/>
  </si>
  <si>
    <t>SW12</t>
    <phoneticPr fontId="4" type="noConversion"/>
  </si>
  <si>
    <t>T1</t>
    <phoneticPr fontId="4" type="noConversion"/>
  </si>
  <si>
    <t>BL6</t>
    <phoneticPr fontId="4" type="noConversion"/>
  </si>
  <si>
    <t>BO10</t>
    <phoneticPr fontId="4" type="noConversion"/>
  </si>
  <si>
    <t>Oral Placement Therapy (OPT) for /s/ and /z/</t>
    <phoneticPr fontId="4" type="noConversion"/>
  </si>
  <si>
    <t>J9</t>
    <phoneticPr fontId="4" type="noConversion"/>
  </si>
  <si>
    <r>
      <t xml:space="preserve">Subtotal        </t>
    </r>
    <r>
      <rPr>
        <sz val="8"/>
        <rFont val="細明體"/>
        <family val="3"/>
        <charset val="136"/>
      </rPr>
      <t>項目總數</t>
    </r>
    <r>
      <rPr>
        <sz val="8"/>
        <rFont val="Comic Sans MS"/>
        <family val="4"/>
      </rPr>
      <t>(HKD)</t>
    </r>
    <phoneticPr fontId="4" type="noConversion"/>
  </si>
  <si>
    <t>BO11</t>
    <phoneticPr fontId="4" type="noConversion"/>
  </si>
  <si>
    <t>Oral Placement Therapy for Speech Clarity and Feeding</t>
    <phoneticPr fontId="4" type="noConversion"/>
  </si>
  <si>
    <t>BL1-2</t>
    <phoneticPr fontId="4" type="noConversion"/>
  </si>
  <si>
    <t>BL25</t>
    <phoneticPr fontId="4" type="noConversion"/>
  </si>
  <si>
    <t>S10</t>
    <phoneticPr fontId="4" type="noConversion"/>
  </si>
  <si>
    <t>S23b</t>
    <phoneticPr fontId="4" type="noConversion"/>
  </si>
  <si>
    <t>L3-2</t>
    <phoneticPr fontId="4" type="noConversion"/>
  </si>
  <si>
    <t>A1-2</t>
    <phoneticPr fontId="4" type="noConversion"/>
  </si>
  <si>
    <t>SW2-3</t>
    <phoneticPr fontId="4" type="noConversion"/>
  </si>
  <si>
    <t>BL3-4</t>
    <phoneticPr fontId="4" type="noConversion"/>
  </si>
  <si>
    <t>A Therapist Guide to Rehabilitative Feeding and Speech Techniques for Teens and Adults</t>
    <phoneticPr fontId="4" type="noConversion"/>
  </si>
  <si>
    <r>
      <t>地址</t>
    </r>
    <r>
      <rPr>
        <sz val="9"/>
        <rFont val="Comic Sans MS"/>
        <family val="4"/>
      </rPr>
      <t xml:space="preserve"> : </t>
    </r>
    <r>
      <rPr>
        <sz val="9"/>
        <rFont val="新細明體"/>
        <family val="1"/>
        <charset val="136"/>
      </rPr>
      <t>香港銅鑼灣渣甸街</t>
    </r>
    <r>
      <rPr>
        <sz val="9"/>
        <rFont val="Comic Sans MS"/>
        <family val="4"/>
      </rPr>
      <t xml:space="preserve"> 54 </t>
    </r>
    <r>
      <rPr>
        <sz val="9"/>
        <rFont val="新細明體"/>
        <family val="1"/>
        <charset val="136"/>
      </rPr>
      <t>號富盛商業大廈</t>
    </r>
    <r>
      <rPr>
        <sz val="9"/>
        <rFont val="Comic Sans MS"/>
        <family val="4"/>
      </rPr>
      <t xml:space="preserve"> 23 </t>
    </r>
    <r>
      <rPr>
        <sz val="9"/>
        <rFont val="新細明體"/>
        <family val="1"/>
        <charset val="136"/>
      </rPr>
      <t>樓</t>
    </r>
    <r>
      <rPr>
        <sz val="9"/>
        <rFont val="Comic Sans MS"/>
        <family val="4"/>
      </rPr>
      <t xml:space="preserve"> D </t>
    </r>
    <r>
      <rPr>
        <sz val="9"/>
        <rFont val="新細明體"/>
        <family val="1"/>
        <charset val="136"/>
      </rPr>
      <t>室</t>
    </r>
    <phoneticPr fontId="4" type="noConversion"/>
  </si>
  <si>
    <t>BO13</t>
    <phoneticPr fontId="4" type="noConversion"/>
  </si>
  <si>
    <t>BO14</t>
    <phoneticPr fontId="4" type="noConversion"/>
  </si>
  <si>
    <r>
      <t xml:space="preserve">                     (a) </t>
    </r>
    <r>
      <rPr>
        <sz val="9"/>
        <rFont val="細明體"/>
        <family val="3"/>
        <charset val="136"/>
      </rPr>
      <t>支票付款：抬頭請寫</t>
    </r>
    <r>
      <rPr>
        <sz val="9"/>
        <rFont val="Comic Sans MS"/>
        <family val="4"/>
      </rPr>
      <t xml:space="preserve"> " HONG KONG PROGRESS SPEECH THERAPY CENTRE CO. LTD." </t>
    </r>
    <r>
      <rPr>
        <sz val="9"/>
        <rFont val="細明體"/>
        <family val="3"/>
        <charset val="136"/>
      </rPr>
      <t>，</t>
    </r>
    <phoneticPr fontId="4" type="noConversion"/>
  </si>
  <si>
    <t>BO15</t>
    <phoneticPr fontId="4" type="noConversion"/>
  </si>
  <si>
    <t>L8</t>
    <phoneticPr fontId="4" type="noConversion"/>
  </si>
  <si>
    <t>L9</t>
    <phoneticPr fontId="4" type="noConversion"/>
  </si>
  <si>
    <t>S38</t>
    <phoneticPr fontId="4" type="noConversion"/>
  </si>
  <si>
    <t>BL26</t>
    <phoneticPr fontId="4" type="noConversion"/>
  </si>
  <si>
    <t>J21</t>
    <phoneticPr fontId="4" type="noConversion"/>
  </si>
  <si>
    <t>J22</t>
    <phoneticPr fontId="4" type="noConversion"/>
  </si>
  <si>
    <t>Ice Sticks Manual (without ice stick)</t>
    <phoneticPr fontId="4" type="noConversion"/>
  </si>
  <si>
    <t>Functional Assessment and Remediation of ToTs</t>
    <phoneticPr fontId="4" type="noConversion"/>
  </si>
  <si>
    <t>Tongue-Tied : How a Tiny String Under The Tongue Impacts Nursing, Speech, Feeding and More</t>
    <phoneticPr fontId="4" type="noConversion"/>
  </si>
  <si>
    <t>A1-3</t>
    <phoneticPr fontId="4" type="noConversion"/>
  </si>
  <si>
    <t>A1-4</t>
    <phoneticPr fontId="4" type="noConversion"/>
  </si>
  <si>
    <t>A1-5</t>
    <phoneticPr fontId="4" type="noConversion"/>
  </si>
  <si>
    <t>J20</t>
    <phoneticPr fontId="4" type="noConversion"/>
  </si>
  <si>
    <t>A Sensory-Motor Approach to Feeding</t>
    <phoneticPr fontId="4" type="noConversion"/>
  </si>
  <si>
    <t>Apraxia Uncovered : Seven Stages of Phoneme Development</t>
    <phoneticPr fontId="4" type="noConversion"/>
  </si>
  <si>
    <t>Frontial Lisp, Lateral Lisp : Articulation and Oral Motor Procedures for Diagnosis and Treatment</t>
    <phoneticPr fontId="4" type="noConversion"/>
  </si>
  <si>
    <t>BO44</t>
    <phoneticPr fontId="4" type="noConversion"/>
  </si>
  <si>
    <t>BO12</t>
    <phoneticPr fontId="4" type="noConversion"/>
  </si>
  <si>
    <t>Becoming Verbal with Childhood Apraxia of Speech</t>
    <phoneticPr fontId="4" type="noConversion"/>
  </si>
  <si>
    <t>Carryover Techniques (in Articulation and Phonological Therapy)</t>
    <phoneticPr fontId="4" type="noConversion"/>
  </si>
  <si>
    <t>How to Stop Drooling : Practical Solutions for Home and Therapy</t>
    <phoneticPr fontId="4" type="noConversion"/>
  </si>
  <si>
    <t>How to Stop Thumbsucking and Other Oral Habits : Practical Solutions for Home and Therapy</t>
    <phoneticPr fontId="4" type="noConversion"/>
  </si>
  <si>
    <t>Feed Your Baby &amp; Toddler Right</t>
    <phoneticPr fontId="4" type="noConversion"/>
  </si>
  <si>
    <t>The Myofunctional Evaluation</t>
    <phoneticPr fontId="4" type="noConversion"/>
  </si>
  <si>
    <t>Swalloworks Therapy Program</t>
    <phoneticPr fontId="4" type="noConversion"/>
  </si>
  <si>
    <t>舌繫帶檢查手指套</t>
    <phoneticPr fontId="4" type="noConversion"/>
  </si>
  <si>
    <r>
      <t>網購</t>
    </r>
    <r>
      <rPr>
        <sz val="9"/>
        <rFont val="Comic Sans MS"/>
        <family val="4"/>
      </rPr>
      <t xml:space="preserve"> : www.speechtherapyhk.com</t>
    </r>
    <phoneticPr fontId="4" type="noConversion"/>
  </si>
  <si>
    <r>
      <t>電郵</t>
    </r>
    <r>
      <rPr>
        <sz val="9"/>
        <rFont val="Comic Sans MS"/>
        <family val="4"/>
      </rPr>
      <t>: order@speechtherapyhk.com</t>
    </r>
    <phoneticPr fontId="4" type="noConversion"/>
  </si>
  <si>
    <r>
      <t>電話</t>
    </r>
    <r>
      <rPr>
        <sz val="9"/>
        <rFont val="Comic Sans MS"/>
        <family val="4"/>
      </rPr>
      <t xml:space="preserve"> : 852-3580-0938  </t>
    </r>
    <r>
      <rPr>
        <sz val="9"/>
        <rFont val="SimSun"/>
        <charset val="134"/>
      </rPr>
      <t>傳真</t>
    </r>
    <r>
      <rPr>
        <sz val="9"/>
        <rFont val="Comic Sans MS"/>
        <family val="4"/>
      </rPr>
      <t xml:space="preserve"> : 852-3580-0918</t>
    </r>
    <phoneticPr fontId="4" type="noConversion"/>
  </si>
  <si>
    <t>S39</t>
    <phoneticPr fontId="4" type="noConversion"/>
  </si>
  <si>
    <t>Vowel Practice Pictures</t>
    <phoneticPr fontId="4" type="noConversion"/>
  </si>
  <si>
    <t>Just Take A Bite: Easy, Effective Answer to Food Aversions and Eating Challenges</t>
    <phoneticPr fontId="4" type="noConversion"/>
  </si>
  <si>
    <t>Demystify the Tongue Tie</t>
    <phoneticPr fontId="4" type="noConversion"/>
  </si>
  <si>
    <r>
      <t xml:space="preserve">         (a) </t>
    </r>
    <r>
      <rPr>
        <sz val="9"/>
        <rFont val="細明體"/>
        <family val="3"/>
        <charset val="136"/>
      </rPr>
      <t>支票付款：抬頭請寫</t>
    </r>
    <r>
      <rPr>
        <sz val="9"/>
        <rFont val="Georgia"/>
        <family val="1"/>
      </rPr>
      <t xml:space="preserve"> " HONG KONG PROGRESS SPEECH THERAPY CENTRE CO LTD." </t>
    </r>
    <r>
      <rPr>
        <sz val="9"/>
        <rFont val="細明體"/>
        <family val="3"/>
        <charset val="136"/>
      </rPr>
      <t>，</t>
    </r>
    <phoneticPr fontId="4" type="noConversion"/>
  </si>
  <si>
    <r>
      <t xml:space="preserve">                          </t>
    </r>
    <r>
      <rPr>
        <sz val="9"/>
        <rFont val="細明體"/>
        <family val="3"/>
        <charset val="136"/>
      </rPr>
      <t>並郵寄至「香港銅鑼灣渣甸街</t>
    </r>
    <r>
      <rPr>
        <sz val="9"/>
        <rFont val="Comic Sans MS"/>
        <family val="4"/>
      </rPr>
      <t xml:space="preserve"> 54 </t>
    </r>
    <r>
      <rPr>
        <sz val="9"/>
        <rFont val="細明體"/>
        <family val="3"/>
        <charset val="136"/>
      </rPr>
      <t>號富盛商業大廈</t>
    </r>
    <r>
      <rPr>
        <sz val="9"/>
        <rFont val="Comic Sans MS"/>
        <family val="4"/>
      </rPr>
      <t xml:space="preserve"> 23 </t>
    </r>
    <r>
      <rPr>
        <sz val="9"/>
        <rFont val="細明體"/>
        <family val="3"/>
        <charset val="136"/>
      </rPr>
      <t>樓</t>
    </r>
    <r>
      <rPr>
        <sz val="9"/>
        <rFont val="Comic Sans MS"/>
        <family val="4"/>
      </rPr>
      <t xml:space="preserve"> D </t>
    </r>
    <r>
      <rPr>
        <sz val="9"/>
        <rFont val="細明體"/>
        <family val="3"/>
        <charset val="136"/>
      </rPr>
      <t>室」</t>
    </r>
    <phoneticPr fontId="4" type="noConversion"/>
  </si>
  <si>
    <r>
      <t xml:space="preserve">                  </t>
    </r>
    <r>
      <rPr>
        <sz val="9"/>
        <rFont val="細明體"/>
        <family val="3"/>
        <charset val="136"/>
      </rPr>
      <t>並郵寄至「香港銅鑼灣渣甸街</t>
    </r>
    <r>
      <rPr>
        <sz val="9"/>
        <rFont val="Georgia"/>
        <family val="1"/>
      </rPr>
      <t xml:space="preserve"> 54</t>
    </r>
    <r>
      <rPr>
        <sz val="9"/>
        <rFont val="細明體"/>
        <family val="3"/>
        <charset val="136"/>
      </rPr>
      <t>號富盛商業大廈</t>
    </r>
    <r>
      <rPr>
        <sz val="9"/>
        <rFont val="Georgia"/>
        <family val="1"/>
      </rPr>
      <t xml:space="preserve"> 23</t>
    </r>
    <r>
      <rPr>
        <sz val="9"/>
        <rFont val="細明體"/>
        <family val="3"/>
        <charset val="136"/>
      </rPr>
      <t>樓</t>
    </r>
    <r>
      <rPr>
        <sz val="9"/>
        <rFont val="Georgia"/>
        <family val="1"/>
      </rPr>
      <t xml:space="preserve"> D</t>
    </r>
    <r>
      <rPr>
        <sz val="9"/>
        <rFont val="細明體"/>
        <family val="3"/>
        <charset val="136"/>
      </rPr>
      <t>室」</t>
    </r>
    <phoneticPr fontId="4" type="noConversion"/>
  </si>
  <si>
    <r>
      <t xml:space="preserve">         (b)  </t>
    </r>
    <r>
      <rPr>
        <sz val="9"/>
        <rFont val="細明體"/>
        <family val="3"/>
        <charset val="136"/>
      </rPr>
      <t>銀行入數：恆生銀行　</t>
    </r>
    <r>
      <rPr>
        <sz val="9"/>
        <rFont val="Georgia"/>
        <family val="1"/>
      </rPr>
      <t>769-309147-883</t>
    </r>
    <phoneticPr fontId="4" type="noConversion"/>
  </si>
  <si>
    <r>
      <t xml:space="preserve">                ( </t>
    </r>
    <r>
      <rPr>
        <sz val="9"/>
        <rFont val="細明體"/>
        <family val="3"/>
        <charset val="136"/>
      </rPr>
      <t>戶口名稱</t>
    </r>
    <r>
      <rPr>
        <sz val="9"/>
        <rFont val="Georgia"/>
        <family val="1"/>
      </rPr>
      <t xml:space="preserve"> : HONG KONG PROGRESS SPEECH THERAPY CENTRE CO LTD. )</t>
    </r>
    <phoneticPr fontId="4" type="noConversion"/>
  </si>
  <si>
    <r>
      <t xml:space="preserve">         (c)  </t>
    </r>
    <r>
      <rPr>
        <sz val="9"/>
        <rFont val="細明體"/>
        <family val="3"/>
        <charset val="136"/>
      </rPr>
      <t>轉數快：快速支付系統號碼</t>
    </r>
    <r>
      <rPr>
        <sz val="9"/>
        <rFont val="Georgia"/>
        <family val="1"/>
      </rPr>
      <t xml:space="preserve"> : 160671749</t>
    </r>
    <phoneticPr fontId="4" type="noConversion"/>
  </si>
  <si>
    <r>
      <t xml:space="preserve">                      (b) </t>
    </r>
    <r>
      <rPr>
        <sz val="9"/>
        <rFont val="細明體"/>
        <family val="3"/>
        <charset val="136"/>
      </rPr>
      <t>銀行入數：上海商業銀行　</t>
    </r>
    <r>
      <rPr>
        <sz val="9"/>
        <rFont val="Comic Sans MS"/>
        <family val="4"/>
      </rPr>
      <t xml:space="preserve">348-14-14375-6 ( </t>
    </r>
    <r>
      <rPr>
        <sz val="9"/>
        <rFont val="細明體"/>
        <family val="3"/>
        <charset val="136"/>
      </rPr>
      <t>戶口名稱</t>
    </r>
    <r>
      <rPr>
        <sz val="9"/>
        <rFont val="Comic Sans MS"/>
        <family val="4"/>
      </rPr>
      <t xml:space="preserve"> : HONG KONG PROGRESS SPEECH THERAPY CENTRE CO. LTD. )</t>
    </r>
    <phoneticPr fontId="4" type="noConversion"/>
  </si>
  <si>
    <t>聯絡人 :</t>
    <phoneticPr fontId="4" type="noConversion"/>
  </si>
  <si>
    <t>BL5</t>
    <phoneticPr fontId="4" type="noConversion"/>
  </si>
  <si>
    <t>N7</t>
    <phoneticPr fontId="4" type="noConversion"/>
  </si>
  <si>
    <r>
      <t xml:space="preserve">(2) </t>
    </r>
    <r>
      <rPr>
        <sz val="9"/>
        <rFont val="細明體"/>
        <family val="4"/>
        <charset val="136"/>
      </rPr>
      <t>我們會聯絡你, 確認貨品並提供發票給你付款.</t>
    </r>
    <phoneticPr fontId="4" type="noConversion"/>
  </si>
  <si>
    <r>
      <t xml:space="preserve">(3)  </t>
    </r>
    <r>
      <rPr>
        <sz val="9"/>
        <rFont val="細明體"/>
        <family val="3"/>
        <charset val="136"/>
      </rPr>
      <t>付款方法</t>
    </r>
    <r>
      <rPr>
        <sz val="9"/>
        <rFont val="Comic Sans MS"/>
        <family val="4"/>
      </rPr>
      <t xml:space="preserve"> : (</t>
    </r>
    <r>
      <rPr>
        <sz val="9"/>
        <rFont val="細明體"/>
        <family val="3"/>
        <charset val="136"/>
      </rPr>
      <t>本中心要先收妥付款才能安排送貨</t>
    </r>
    <r>
      <rPr>
        <sz val="9"/>
        <rFont val="Comic Sans MS"/>
        <family val="4"/>
      </rPr>
      <t>)</t>
    </r>
    <phoneticPr fontId="4" type="noConversion"/>
  </si>
  <si>
    <r>
      <t xml:space="preserve">(4)  </t>
    </r>
    <r>
      <rPr>
        <sz val="9"/>
        <rFont val="細明體"/>
        <family val="3"/>
        <charset val="136"/>
      </rPr>
      <t>口肌工具會速遞到你指定的地址</t>
    </r>
    <r>
      <rPr>
        <sz val="9"/>
        <rFont val="Comic Sans MS"/>
        <family val="4"/>
      </rPr>
      <t xml:space="preserve"> (</t>
    </r>
    <r>
      <rPr>
        <sz val="9"/>
        <rFont val="細明體"/>
        <family val="3"/>
        <charset val="136"/>
      </rPr>
      <t>速遞費用請參考網站上的資料</t>
    </r>
    <r>
      <rPr>
        <sz val="9"/>
        <rFont val="Comic Sans MS"/>
        <family val="4"/>
      </rPr>
      <t xml:space="preserve">) </t>
    </r>
    <r>
      <rPr>
        <sz val="9"/>
        <rFont val="細明體"/>
        <family val="3"/>
        <charset val="136"/>
      </rPr>
      <t>　</t>
    </r>
    <r>
      <rPr>
        <sz val="9"/>
        <rFont val="Comic Sans MS"/>
        <family val="4"/>
      </rPr>
      <t xml:space="preserve">     </t>
    </r>
    <r>
      <rPr>
        <b/>
        <sz val="9"/>
        <rFont val="Comic Sans MS"/>
        <family val="4"/>
      </rPr>
      <t xml:space="preserve"> ***  </t>
    </r>
    <r>
      <rPr>
        <b/>
        <sz val="9"/>
        <rFont val="細明體"/>
        <family val="3"/>
        <charset val="136"/>
      </rPr>
      <t>貨品價格不包運輸費</t>
    </r>
    <r>
      <rPr>
        <b/>
        <sz val="9"/>
        <rFont val="Comic Sans MS"/>
        <family val="4"/>
      </rPr>
      <t xml:space="preserve">  ***</t>
    </r>
    <phoneticPr fontId="4" type="noConversion"/>
  </si>
  <si>
    <t>F01</t>
    <phoneticPr fontId="4" type="noConversion"/>
  </si>
  <si>
    <t>F02</t>
    <phoneticPr fontId="4" type="noConversion"/>
  </si>
  <si>
    <t>F03</t>
    <phoneticPr fontId="4" type="noConversion"/>
  </si>
  <si>
    <t>F04</t>
    <phoneticPr fontId="4" type="noConversion"/>
  </si>
  <si>
    <t>F05</t>
    <phoneticPr fontId="4" type="noConversion"/>
  </si>
  <si>
    <t>F06</t>
    <phoneticPr fontId="4" type="noConversion"/>
  </si>
  <si>
    <t>F07</t>
    <phoneticPr fontId="4" type="noConversion"/>
  </si>
  <si>
    <t>F08</t>
    <phoneticPr fontId="4" type="noConversion"/>
  </si>
  <si>
    <t>F09</t>
    <phoneticPr fontId="4" type="noConversion"/>
  </si>
  <si>
    <t>F10</t>
    <phoneticPr fontId="4" type="noConversion"/>
  </si>
  <si>
    <t>F11</t>
    <phoneticPr fontId="4" type="noConversion"/>
  </si>
  <si>
    <t>F12</t>
    <phoneticPr fontId="4" type="noConversion"/>
  </si>
  <si>
    <t>F13</t>
    <phoneticPr fontId="4" type="noConversion"/>
  </si>
  <si>
    <t>F14</t>
    <phoneticPr fontId="4" type="noConversion"/>
  </si>
  <si>
    <t>F15</t>
    <phoneticPr fontId="4" type="noConversion"/>
  </si>
  <si>
    <t>F16</t>
    <phoneticPr fontId="4" type="noConversion"/>
  </si>
  <si>
    <t>F17</t>
    <phoneticPr fontId="4" type="noConversion"/>
  </si>
  <si>
    <t>F18</t>
    <phoneticPr fontId="4" type="noConversion"/>
  </si>
  <si>
    <t>F19</t>
    <phoneticPr fontId="4" type="noConversion"/>
  </si>
  <si>
    <t>F20</t>
    <phoneticPr fontId="4" type="noConversion"/>
  </si>
  <si>
    <t>F21</t>
    <phoneticPr fontId="4" type="noConversion"/>
  </si>
  <si>
    <t>F22</t>
    <phoneticPr fontId="4" type="noConversion"/>
  </si>
  <si>
    <t>F23</t>
    <phoneticPr fontId="4" type="noConversion"/>
  </si>
  <si>
    <t>F26-1</t>
    <phoneticPr fontId="4" type="noConversion"/>
  </si>
  <si>
    <t>F26-3</t>
    <phoneticPr fontId="4" type="noConversion"/>
  </si>
  <si>
    <t>F26-5</t>
    <phoneticPr fontId="4" type="noConversion"/>
  </si>
  <si>
    <r>
      <t xml:space="preserve">TalkTools® </t>
    </r>
    <r>
      <rPr>
        <sz val="9"/>
        <rFont val="細明體"/>
        <family val="4"/>
        <charset val="136"/>
      </rPr>
      <t>嬰幼兒感知牙膠</t>
    </r>
    <r>
      <rPr>
        <sz val="9"/>
        <rFont val="Comic Sans MS"/>
        <family val="4"/>
      </rPr>
      <t>:</t>
    </r>
    <r>
      <rPr>
        <sz val="9"/>
        <rFont val="細明體"/>
        <family val="4"/>
        <charset val="136"/>
      </rPr>
      <t>黃色線條質感 (硬)</t>
    </r>
    <phoneticPr fontId="4" type="noConversion"/>
  </si>
  <si>
    <t>S76</t>
    <phoneticPr fontId="4" type="noConversion"/>
  </si>
  <si>
    <t>AS1</t>
    <phoneticPr fontId="4" type="noConversion"/>
  </si>
  <si>
    <t>AS3</t>
    <phoneticPr fontId="4" type="noConversion"/>
  </si>
  <si>
    <t>S80</t>
    <phoneticPr fontId="4" type="noConversion"/>
  </si>
  <si>
    <t>S81</t>
    <phoneticPr fontId="4" type="noConversion"/>
  </si>
  <si>
    <t>OM1</t>
    <phoneticPr fontId="4" type="noConversion"/>
  </si>
  <si>
    <t>OM6</t>
    <phoneticPr fontId="4" type="noConversion"/>
  </si>
  <si>
    <t>L10</t>
    <phoneticPr fontId="4" type="noConversion"/>
  </si>
  <si>
    <t>原價</t>
    <phoneticPr fontId="4" type="noConversion"/>
  </si>
  <si>
    <t>特惠價格</t>
    <phoneticPr fontId="4" type="noConversion"/>
  </si>
  <si>
    <t>Nose Clip Kit   /   鼻夹子</t>
  </si>
  <si>
    <t xml:space="preserve">ARK's Z-Vibe Cat/Mouse Tip Set (Hard)   /   ARK's 牙膠震盪棒: 老鼠/貓硬膠頭 (一套兩個) </t>
  </si>
  <si>
    <t>OS2-2</t>
    <phoneticPr fontId="4" type="noConversion"/>
  </si>
  <si>
    <t>TalkTools® Sensory Chew Necklaces - Frog ( Tough - Mango)   /   TalkTools® Sensory 感知頸錬 - 青蛙 - 黃色 (硬)</t>
  </si>
  <si>
    <t>OS3-3</t>
    <phoneticPr fontId="4" type="noConversion"/>
  </si>
  <si>
    <t>TalkTools® Sensory Chew Necklaces - Unicorn ( Tough - Pistachio)   /   TalkTools® Sensory 感知頸錬 - 獨角獸 - 綠色 (硬)</t>
  </si>
  <si>
    <t>OS5-1</t>
    <phoneticPr fontId="4" type="noConversion"/>
  </si>
  <si>
    <t>TalkTools® Sensory Chew Necklaces - Sea Shell ( Soft - Blue Cotton Candy)   /   TalkTools® Sensory 感知頸錬 - 貝殼 - 藍色 (軟)</t>
  </si>
  <si>
    <t>OS6-1</t>
    <phoneticPr fontId="4" type="noConversion"/>
  </si>
  <si>
    <t>TalkTools® Sensory Chew Necklaces - Sand Dollar ( Soft - Blue Cotton Candy)   /   TalkTools® Sensory 感知頸錬 - 圓片 - 藍色 (軟)</t>
  </si>
  <si>
    <t>OS7-1</t>
    <phoneticPr fontId="4" type="noConversion"/>
  </si>
  <si>
    <t>TalkTools® Sensory Chew Necklaces - Starfish ( Soft - Blue Cotton Candy)   /   TalkTools® Sensory 感知頸錬 - 海星 - 藍色 (軟)</t>
  </si>
  <si>
    <t>OS8-2</t>
    <phoneticPr fontId="4" type="noConversion"/>
  </si>
  <si>
    <t>TalkTools® Sensory Chew Pencil Toppers - Bear (Tough - Mango)   /   TalkTools® Sensory 感知鉛筆帽 - 熊仔- 黃色 (硬)</t>
  </si>
  <si>
    <t>OS8-3</t>
    <phoneticPr fontId="4" type="noConversion"/>
  </si>
  <si>
    <t>OS8-4</t>
    <phoneticPr fontId="4" type="noConversion"/>
  </si>
  <si>
    <t>TalkTools® Sensory Chew Pencil Toppers - Bear (Strong - Pink Lemonade)   /   TalkTools® Sensory 感知鉛筆帽 - 熊仔 - 粉紅色 (特硬)</t>
  </si>
  <si>
    <t>OS9-2</t>
    <phoneticPr fontId="4" type="noConversion"/>
  </si>
  <si>
    <t>TalkTools® Sensory Chew Pencil Toppers - Robot (Tough - Mango)   /   TalkTools® Sensory 感知鉛筆帽 - 機械人- 黃色 (硬)</t>
  </si>
  <si>
    <t>OS9-3</t>
    <phoneticPr fontId="4" type="noConversion"/>
  </si>
  <si>
    <t>TalkTools® Sensory Chew Pencil Toppers - Robot (Tough - Pistachio)   /   TalkTools® Sensory 感知鉛筆帽 - 機械人 - 綠色 (硬)</t>
  </si>
  <si>
    <t>OS9-4</t>
    <phoneticPr fontId="4" type="noConversion"/>
  </si>
  <si>
    <t>TalkTools® Sensory Chew Pencil Toppers - Robot (Strong - Pink Lemonade)   /   TalkTools® Sensory 感知鉛筆帽 - 機械人 - 粉紅色 (特硬)</t>
  </si>
  <si>
    <t>OS10-3</t>
    <phoneticPr fontId="4" type="noConversion"/>
  </si>
  <si>
    <t>TalkTools® Sensory Chew Pencil Toppers - Smiley (Tough - Pistachio)   /   TalkTools® Sensory 感知鉛筆帽 - 笑臉  - 綠色 (硬)</t>
  </si>
  <si>
    <t>OS10-4</t>
    <phoneticPr fontId="4" type="noConversion"/>
  </si>
  <si>
    <t>TalkTools® Sensory Chew Pencil Toppers - Smiley (Strong - Pink Lemonade)   /   TalkTools® Sensory 感知鉛筆帽 - 笑臉  - 粉紅色 (特硬)</t>
  </si>
  <si>
    <t>OS11-2</t>
    <phoneticPr fontId="4" type="noConversion"/>
  </si>
  <si>
    <t>TalkTools® Sensory Chew Pencil Toppers - Cylinder (Tough - Mango)   /   TalkTools® Sensory 感知鉛筆帽 - 圓柱形 - 黃色 (硬)</t>
  </si>
  <si>
    <t>OS11-3</t>
    <phoneticPr fontId="4" type="noConversion"/>
  </si>
  <si>
    <t>TalkTools® Sensory Chew Pencil Toppers - Cylinder (Tough - Pistachio)   /   TalkTools® Sensory 感知鉛筆帽 - 圓柱形  - 綠色 (硬)</t>
  </si>
  <si>
    <t>OS11-4</t>
    <phoneticPr fontId="4" type="noConversion"/>
  </si>
  <si>
    <t>TalkTools® Sensory Chew Pencil Toppers - Cylinder (Strong - Pink Lemonade)   /   TalkTools® Sensory 感知鉛筆帽 - 圓柱形  - 粉紅色 (特硬)</t>
  </si>
  <si>
    <t>OS12-2</t>
    <phoneticPr fontId="4" type="noConversion"/>
  </si>
  <si>
    <t>TalkTools® Sensory Chew Pencil Toppers - Cylinder Bumpy (Tough - Mango)   /   TalkTools® Sensory 感知鉛筆帽 - 顆粒質感圓柱形 - 黃色 (硬)</t>
  </si>
  <si>
    <t>OS12-3</t>
    <phoneticPr fontId="4" type="noConversion"/>
  </si>
  <si>
    <t>TalkTools® Sensory Chew Pencil Toppers - Cylinder Bumpy (Tough - Pistachio)   /   TalkTools® Sensory 感知鉛筆帽 - 顆粒質感圓柱形  - 綠色 (硬)</t>
  </si>
  <si>
    <t>OS12-4</t>
    <phoneticPr fontId="4" type="noConversion"/>
  </si>
  <si>
    <t>TalkTools® Sensory Chew Pencil Toppers - Cylinder Bumpy  (Strong - Pink Lemonade)   /   TalkTools® Sensory 感知鉛筆帽 - 顆粒質感圓柱形  - 粉紅色 (特硬)</t>
  </si>
  <si>
    <t>OS13-2</t>
    <phoneticPr fontId="4" type="noConversion"/>
  </si>
  <si>
    <t>TalkTools® Sensory Chew Pencil Toppers - Cylinder  Ruffle (Tough - Mango)   /   TalkTools® Sensory 感知鉛筆帽 - 條紋質感圓柱形 - 黃色 (硬)</t>
  </si>
  <si>
    <t>OS13-3</t>
    <phoneticPr fontId="4" type="noConversion"/>
  </si>
  <si>
    <t>TalkTools® Sensory Chew Pencil Toppers - Cylinder  Ruffle (Tough - Pistachio)   /   TalkTools® Sensory 感知鉛筆帽 - 條紋質感圓柱形  - 綠色 (硬)</t>
  </si>
  <si>
    <t>OS13-4</t>
    <phoneticPr fontId="4" type="noConversion"/>
  </si>
  <si>
    <t>TalkTools® Sensory Chew Pencil Toppers - Cylinder  Ruffle  (Strong - Pink Lemonade)   /   TalkTools® Sensory 感知鉛筆帽 - 條紋質感圓柱形  - 粉紅色 (特硬)</t>
  </si>
  <si>
    <t>OM2</t>
    <phoneticPr fontId="4" type="noConversion"/>
  </si>
  <si>
    <t>TongueGym™ by Liper   /   舌繫帶檢查手指套</t>
  </si>
  <si>
    <t xml:space="preserve">下顎骨的評估與治療: 綜合感知, 餵食和言語 (中文)     /   </t>
  </si>
  <si>
    <t xml:space="preserve">改善說話清晰度及餵食技巧之OPT 口部肌肉定位治療 (中文)   /   </t>
  </si>
  <si>
    <r>
      <t xml:space="preserve">  </t>
    </r>
    <r>
      <rPr>
        <sz val="12"/>
        <color rgb="FF0070C0"/>
        <rFont val="細明體"/>
        <family val="3"/>
        <charset val="136"/>
      </rPr>
      <t>由即日起以下貨品特價發售</t>
    </r>
    <r>
      <rPr>
        <sz val="12"/>
        <color rgb="FF0070C0"/>
        <rFont val="Calibri"/>
        <family val="2"/>
      </rPr>
      <t>.</t>
    </r>
    <phoneticPr fontId="4" type="noConversion"/>
  </si>
  <si>
    <r>
      <t xml:space="preserve">  </t>
    </r>
    <r>
      <rPr>
        <sz val="12"/>
        <color rgb="FF0070C0"/>
        <rFont val="細明體"/>
        <family val="3"/>
        <charset val="136"/>
      </rPr>
      <t>所有貨品均為香港現貨</t>
    </r>
    <r>
      <rPr>
        <sz val="12"/>
        <color rgb="FF0070C0"/>
        <rFont val="Calibri"/>
        <family val="2"/>
      </rPr>
      <t xml:space="preserve">, </t>
    </r>
    <r>
      <rPr>
        <sz val="12"/>
        <color rgb="FF0070C0"/>
        <rFont val="細明體"/>
        <family val="3"/>
        <charset val="136"/>
      </rPr>
      <t>售完即止</t>
    </r>
    <r>
      <rPr>
        <sz val="12"/>
        <color rgb="FF0070C0"/>
        <rFont val="Calibri"/>
        <family val="2"/>
      </rPr>
      <t xml:space="preserve">, </t>
    </r>
    <r>
      <rPr>
        <sz val="12"/>
        <color rgb="FF0070C0"/>
        <rFont val="細明體"/>
        <family val="3"/>
        <charset val="136"/>
      </rPr>
      <t>數量有限</t>
    </r>
    <r>
      <rPr>
        <sz val="12"/>
        <color rgb="FF0070C0"/>
        <rFont val="Calibri"/>
        <family val="2"/>
      </rPr>
      <t xml:space="preserve">, </t>
    </r>
    <r>
      <rPr>
        <sz val="12"/>
        <color rgb="FF0070C0"/>
        <rFont val="細明體"/>
        <family val="3"/>
        <charset val="136"/>
      </rPr>
      <t>欲購從速</t>
    </r>
    <r>
      <rPr>
        <sz val="12"/>
        <color rgb="FF0070C0"/>
        <rFont val="Calibri"/>
        <family val="2"/>
      </rPr>
      <t>.</t>
    </r>
    <phoneticPr fontId="4" type="noConversion"/>
  </si>
  <si>
    <t>BL3</t>
    <phoneticPr fontId="4" type="noConversion"/>
  </si>
  <si>
    <t>BL4</t>
    <phoneticPr fontId="4" type="noConversion"/>
  </si>
  <si>
    <t>BL8</t>
    <phoneticPr fontId="4" type="noConversion"/>
  </si>
  <si>
    <t>BL9</t>
    <phoneticPr fontId="4" type="noConversion"/>
  </si>
  <si>
    <t>BL10</t>
    <phoneticPr fontId="4" type="noConversion"/>
  </si>
  <si>
    <t>BL11</t>
    <phoneticPr fontId="4" type="noConversion"/>
  </si>
  <si>
    <t>BL12</t>
    <phoneticPr fontId="4" type="noConversion"/>
  </si>
  <si>
    <t>BL13</t>
    <phoneticPr fontId="4" type="noConversion"/>
  </si>
  <si>
    <t>BL14</t>
    <phoneticPr fontId="4" type="noConversion"/>
  </si>
  <si>
    <t>BL15</t>
    <phoneticPr fontId="4" type="noConversion"/>
  </si>
  <si>
    <t>BL17</t>
    <phoneticPr fontId="4" type="noConversion"/>
  </si>
  <si>
    <t>BL18</t>
    <phoneticPr fontId="4" type="noConversion"/>
  </si>
  <si>
    <t>BL19</t>
    <phoneticPr fontId="4" type="noConversion"/>
  </si>
  <si>
    <t>BL20</t>
    <phoneticPr fontId="4" type="noConversion"/>
  </si>
  <si>
    <t xml:space="preserve">  </t>
  </si>
  <si>
    <t>J2</t>
    <phoneticPr fontId="4" type="noConversion"/>
  </si>
  <si>
    <t>J3</t>
    <phoneticPr fontId="4" type="noConversion"/>
  </si>
  <si>
    <t>J4</t>
    <phoneticPr fontId="4" type="noConversion"/>
  </si>
  <si>
    <t>J5</t>
    <phoneticPr fontId="4" type="noConversion"/>
  </si>
  <si>
    <t>L2</t>
    <phoneticPr fontId="4" type="noConversion"/>
  </si>
  <si>
    <t>L3</t>
    <phoneticPr fontId="4" type="noConversion"/>
  </si>
  <si>
    <t>S1</t>
    <phoneticPr fontId="4" type="noConversion"/>
  </si>
  <si>
    <t>S21</t>
    <phoneticPr fontId="4" type="noConversion"/>
  </si>
  <si>
    <t>S9</t>
    <phoneticPr fontId="4" type="noConversion"/>
  </si>
  <si>
    <t>S73</t>
    <phoneticPr fontId="4" type="noConversion"/>
  </si>
  <si>
    <t>S40</t>
    <phoneticPr fontId="4" type="noConversion"/>
  </si>
  <si>
    <t>S41</t>
    <phoneticPr fontId="4" type="noConversion"/>
  </si>
  <si>
    <t>S42</t>
    <phoneticPr fontId="4" type="noConversion"/>
  </si>
  <si>
    <t>S43</t>
    <phoneticPr fontId="4" type="noConversion"/>
  </si>
  <si>
    <t>S44</t>
    <phoneticPr fontId="4" type="noConversion"/>
  </si>
  <si>
    <t>S45</t>
    <phoneticPr fontId="4" type="noConversion"/>
  </si>
  <si>
    <t>S46</t>
    <phoneticPr fontId="4" type="noConversion"/>
  </si>
  <si>
    <t>S47</t>
    <phoneticPr fontId="4" type="noConversion"/>
  </si>
  <si>
    <t>S48</t>
    <phoneticPr fontId="4" type="noConversion"/>
  </si>
  <si>
    <t>S49</t>
    <phoneticPr fontId="4" type="noConversion"/>
  </si>
  <si>
    <t>S50</t>
    <phoneticPr fontId="4" type="noConversion"/>
  </si>
  <si>
    <t>S51</t>
    <phoneticPr fontId="4" type="noConversion"/>
  </si>
  <si>
    <t>S52</t>
    <phoneticPr fontId="4" type="noConversion"/>
  </si>
  <si>
    <t>S53</t>
    <phoneticPr fontId="4" type="noConversion"/>
  </si>
  <si>
    <t>S54</t>
    <phoneticPr fontId="4" type="noConversion"/>
  </si>
  <si>
    <t>S55</t>
    <phoneticPr fontId="4" type="noConversion"/>
  </si>
  <si>
    <t>S56</t>
    <phoneticPr fontId="4" type="noConversion"/>
  </si>
  <si>
    <t>S57</t>
    <phoneticPr fontId="4" type="noConversion"/>
  </si>
  <si>
    <t>S58</t>
    <phoneticPr fontId="4" type="noConversion"/>
  </si>
  <si>
    <t>S59</t>
    <phoneticPr fontId="4" type="noConversion"/>
  </si>
  <si>
    <t>S60</t>
    <phoneticPr fontId="4" type="noConversion"/>
  </si>
  <si>
    <t>S61</t>
    <phoneticPr fontId="4" type="noConversion"/>
  </si>
  <si>
    <t>S62</t>
    <phoneticPr fontId="4" type="noConversion"/>
  </si>
  <si>
    <t>S63</t>
    <phoneticPr fontId="4" type="noConversion"/>
  </si>
  <si>
    <t>S64</t>
    <phoneticPr fontId="4" type="noConversion"/>
  </si>
  <si>
    <t>S65</t>
    <phoneticPr fontId="4" type="noConversion"/>
  </si>
  <si>
    <t>S66</t>
    <phoneticPr fontId="4" type="noConversion"/>
  </si>
  <si>
    <t>S67</t>
    <phoneticPr fontId="4" type="noConversion"/>
  </si>
  <si>
    <t>S68</t>
    <phoneticPr fontId="4" type="noConversion"/>
  </si>
  <si>
    <t>S69</t>
    <phoneticPr fontId="4" type="noConversion"/>
  </si>
  <si>
    <t>SW4</t>
    <phoneticPr fontId="4" type="noConversion"/>
  </si>
  <si>
    <t>SW5</t>
    <phoneticPr fontId="4" type="noConversion"/>
  </si>
  <si>
    <t>SW6</t>
    <phoneticPr fontId="4" type="noConversion"/>
  </si>
  <si>
    <t>SW7</t>
    <phoneticPr fontId="4" type="noConversion"/>
  </si>
  <si>
    <t>SW8</t>
    <phoneticPr fontId="4" type="noConversion"/>
  </si>
  <si>
    <t>SW9</t>
    <phoneticPr fontId="4" type="noConversion"/>
  </si>
  <si>
    <t>SW10</t>
    <phoneticPr fontId="4" type="noConversion"/>
  </si>
  <si>
    <t>SW11</t>
    <phoneticPr fontId="4" type="noConversion"/>
  </si>
  <si>
    <t>SW17</t>
    <phoneticPr fontId="4" type="noConversion"/>
  </si>
  <si>
    <t>SW16</t>
    <phoneticPr fontId="4" type="noConversion"/>
  </si>
  <si>
    <t>SW19</t>
    <phoneticPr fontId="4" type="noConversion"/>
  </si>
  <si>
    <t>SW20</t>
    <phoneticPr fontId="4" type="noConversion"/>
  </si>
  <si>
    <t>SW21</t>
    <phoneticPr fontId="4" type="noConversion"/>
  </si>
  <si>
    <t>SW22</t>
    <phoneticPr fontId="4" type="noConversion"/>
  </si>
  <si>
    <t>OM3</t>
    <phoneticPr fontId="4" type="noConversion"/>
  </si>
  <si>
    <t>OM4</t>
    <phoneticPr fontId="4" type="noConversion"/>
  </si>
  <si>
    <t>BO2</t>
    <phoneticPr fontId="4" type="noConversion"/>
  </si>
  <si>
    <t>Assessment and  Treatment of the Jaw.  Putting it Altogether: Sensory, Feeding and Speech (English)</t>
    <phoneticPr fontId="4" type="noConversion"/>
  </si>
  <si>
    <t>BO3</t>
    <phoneticPr fontId="4" type="noConversion"/>
  </si>
  <si>
    <t>The HomeworkBook (English)</t>
    <phoneticPr fontId="4" type="noConversion"/>
  </si>
  <si>
    <t>BO6</t>
    <phoneticPr fontId="4" type="noConversion"/>
  </si>
  <si>
    <t>Drooling Remediation Manual</t>
    <phoneticPr fontId="4" type="noConversion"/>
  </si>
  <si>
    <t>BO7</t>
    <phoneticPr fontId="4" type="noConversion"/>
  </si>
  <si>
    <t>BO8</t>
    <phoneticPr fontId="4" type="noConversion"/>
  </si>
  <si>
    <t>BO9</t>
    <phoneticPr fontId="4" type="noConversion"/>
  </si>
  <si>
    <t>Sensory Stix Program Manual</t>
    <phoneticPr fontId="4" type="noConversion"/>
  </si>
  <si>
    <t xml:space="preserve">下顎骨的評估與治療: 綜合感知, 餵食和言語 (中文)  </t>
    <phoneticPr fontId="4" type="noConversion"/>
  </si>
  <si>
    <t>改善說話清晰度及餵食技巧之OPT 口部肌肉定位治療 (中文)</t>
    <phoneticPr fontId="4" type="noConversion"/>
  </si>
  <si>
    <t>兒童言語治療:語言前基礎技巧訓練</t>
    <phoneticPr fontId="4" type="noConversion"/>
  </si>
  <si>
    <t>BO16</t>
    <phoneticPr fontId="4" type="noConversion"/>
  </si>
  <si>
    <t>BO17</t>
    <phoneticPr fontId="4" type="noConversion"/>
  </si>
  <si>
    <t>BO23</t>
    <phoneticPr fontId="4" type="noConversion"/>
  </si>
  <si>
    <t>BO24</t>
    <phoneticPr fontId="4" type="noConversion"/>
  </si>
  <si>
    <t>BO25</t>
    <phoneticPr fontId="4" type="noConversion"/>
  </si>
  <si>
    <t>BO26</t>
    <phoneticPr fontId="4" type="noConversion"/>
  </si>
  <si>
    <t>BO27</t>
    <phoneticPr fontId="4" type="noConversion"/>
  </si>
  <si>
    <t>BO28</t>
    <phoneticPr fontId="4" type="noConversion"/>
  </si>
  <si>
    <t>BO30</t>
    <phoneticPr fontId="4" type="noConversion"/>
  </si>
  <si>
    <t>BO34</t>
    <phoneticPr fontId="4" type="noConversion"/>
  </si>
  <si>
    <t>BO36</t>
    <phoneticPr fontId="4" type="noConversion"/>
  </si>
  <si>
    <t>BO37</t>
    <phoneticPr fontId="4" type="noConversion"/>
  </si>
  <si>
    <t>BO40</t>
    <phoneticPr fontId="4" type="noConversion"/>
  </si>
  <si>
    <t>BO42</t>
    <phoneticPr fontId="4" type="noConversion"/>
  </si>
  <si>
    <t>TalkTools®  High Chair Helper  TalkTools®  嬰兒椅墊</t>
    <phoneticPr fontId="4" type="noConversion"/>
  </si>
  <si>
    <t>Cleaning Kit  工具清潔套裝</t>
    <phoneticPr fontId="4" type="noConversion"/>
  </si>
  <si>
    <t>鼻夹子</t>
    <phoneticPr fontId="4" type="noConversion"/>
  </si>
  <si>
    <t xml:space="preserve">ARK's 牙膠震盪棒: 老鼠/貓硬膠頭 (一套兩個) </t>
    <phoneticPr fontId="4" type="noConversion"/>
  </si>
  <si>
    <r>
      <t xml:space="preserve">TalkTools® Itsy Spoon™ - Cloud                                                              </t>
    </r>
    <r>
      <rPr>
        <sz val="9"/>
        <rFont val="細明體"/>
        <family val="4"/>
        <charset val="136"/>
      </rPr>
      <t>嬰幼兒匙羮 - 灰色</t>
    </r>
    <phoneticPr fontId="4" type="noConversion"/>
  </si>
  <si>
    <r>
      <t xml:space="preserve">TalkTools® Itsy Spoon™ - Sage                                                              </t>
    </r>
    <r>
      <rPr>
        <sz val="9"/>
        <rFont val="細明體"/>
        <family val="4"/>
        <charset val="136"/>
      </rPr>
      <t>嬰幼兒匙羮 - 綠色</t>
    </r>
    <phoneticPr fontId="4" type="noConversion"/>
  </si>
  <si>
    <t>SW3</t>
    <phoneticPr fontId="4" type="noConversion"/>
  </si>
  <si>
    <r>
      <t xml:space="preserve">Straw Cup (Small)  </t>
    </r>
    <r>
      <rPr>
        <sz val="9"/>
        <rFont val="新細明體"/>
        <family val="4"/>
        <charset val="136"/>
      </rPr>
      <t>吸管杯</t>
    </r>
    <r>
      <rPr>
        <sz val="9"/>
        <rFont val="Comic Sans MS"/>
        <family val="4"/>
      </rPr>
      <t>(</t>
    </r>
    <r>
      <rPr>
        <sz val="9"/>
        <rFont val="新細明體"/>
        <family val="4"/>
        <charset val="136"/>
      </rPr>
      <t>細</t>
    </r>
    <r>
      <rPr>
        <sz val="9"/>
        <rFont val="Comic Sans MS"/>
        <family val="4"/>
      </rPr>
      <t xml:space="preserve">) </t>
    </r>
    <phoneticPr fontId="4" type="noConversion"/>
  </si>
  <si>
    <t>TalkTools® Sensi® TOTs Tip</t>
    <phoneticPr fontId="4" type="noConversion"/>
  </si>
  <si>
    <t>S82</t>
    <phoneticPr fontId="4" type="noConversion"/>
  </si>
  <si>
    <r>
      <t xml:space="preserve">CamoCup   /  </t>
    </r>
    <r>
      <rPr>
        <sz val="9"/>
        <rFont val="細明體"/>
        <family val="4"/>
        <charset val="136"/>
      </rPr>
      <t>德國餵食治療杯</t>
    </r>
    <phoneticPr fontId="4" type="noConversion"/>
  </si>
  <si>
    <t>S77</t>
    <phoneticPr fontId="4" type="noConversion"/>
  </si>
  <si>
    <r>
      <t>SMILE Program Manual (</t>
    </r>
    <r>
      <rPr>
        <sz val="9"/>
        <rFont val="細明體"/>
        <family val="4"/>
        <charset val="136"/>
      </rPr>
      <t>斷貨</t>
    </r>
    <r>
      <rPr>
        <sz val="9"/>
        <rFont val="Comic Sans MS"/>
        <family val="4"/>
      </rPr>
      <t xml:space="preserve">, </t>
    </r>
    <r>
      <rPr>
        <sz val="9"/>
        <rFont val="細明體"/>
        <family val="4"/>
        <charset val="136"/>
      </rPr>
      <t>最後一本</t>
    </r>
    <r>
      <rPr>
        <sz val="9"/>
        <rFont val="Comic Sans MS"/>
        <family val="4"/>
      </rPr>
      <t>)</t>
    </r>
    <phoneticPr fontId="4" type="noConversion"/>
  </si>
  <si>
    <t>OM7</t>
    <phoneticPr fontId="4" type="noConversion"/>
  </si>
  <si>
    <r>
      <t xml:space="preserve">A Sensory Motor Approach to Apraxia of Speech (Online + Supplies)   /  </t>
    </r>
    <r>
      <rPr>
        <sz val="8.5"/>
        <rFont val="新細明體"/>
        <family val="1"/>
        <charset val="136"/>
      </rPr>
      <t>失用症治療</t>
    </r>
    <r>
      <rPr>
        <sz val="8.5"/>
        <rFont val="Comic Sans MS"/>
        <family val="4"/>
      </rPr>
      <t>:</t>
    </r>
    <r>
      <rPr>
        <sz val="8.5"/>
        <rFont val="新細明體"/>
        <family val="1"/>
        <charset val="136"/>
      </rPr>
      <t>感知肌動方案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網上課程連工具</t>
    </r>
    <r>
      <rPr>
        <sz val="8.5"/>
        <rFont val="Comic Sans MS"/>
        <family val="4"/>
      </rPr>
      <t>)</t>
    </r>
    <phoneticPr fontId="4" type="noConversion"/>
  </si>
  <si>
    <r>
      <t xml:space="preserve">TalkTools® Apraxia Tools   /  </t>
    </r>
    <r>
      <rPr>
        <sz val="8.5"/>
        <rFont val="新細明體"/>
        <family val="1"/>
        <charset val="136"/>
      </rPr>
      <t>失用症治療工具</t>
    </r>
    <phoneticPr fontId="4" type="noConversion"/>
  </si>
  <si>
    <r>
      <t xml:space="preserve">Apraxia Tools - Tubes   /  </t>
    </r>
    <r>
      <rPr>
        <sz val="8.5"/>
        <rFont val="新細明體"/>
        <family val="1"/>
        <charset val="136"/>
      </rPr>
      <t>失用症工具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圓唇音膠管</t>
    </r>
    <r>
      <rPr>
        <sz val="8.5"/>
        <rFont val="Comic Sans MS"/>
        <family val="4"/>
      </rPr>
      <t>)</t>
    </r>
    <phoneticPr fontId="4" type="noConversion"/>
  </si>
  <si>
    <r>
      <t xml:space="preserve">Apraxia Tools - Shapes   /  </t>
    </r>
    <r>
      <rPr>
        <sz val="8.5"/>
        <rFont val="新細明體"/>
        <family val="1"/>
        <charset val="136"/>
      </rPr>
      <t>失用症工具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合唇語音膠片</t>
    </r>
    <r>
      <rPr>
        <sz val="8.5"/>
        <rFont val="Comic Sans MS"/>
        <family val="4"/>
      </rPr>
      <t>)</t>
    </r>
    <phoneticPr fontId="4" type="noConversion"/>
  </si>
  <si>
    <r>
      <t xml:space="preserve">Apraxia Tools - Blocks   /  </t>
    </r>
    <r>
      <rPr>
        <sz val="8.5"/>
        <rFont val="新細明體"/>
        <family val="1"/>
        <charset val="136"/>
      </rPr>
      <t>失用症工具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元音發音棒</t>
    </r>
    <r>
      <rPr>
        <sz val="8.5"/>
        <rFont val="Comic Sans MS"/>
        <family val="4"/>
      </rPr>
      <t>)</t>
    </r>
    <phoneticPr fontId="4" type="noConversion"/>
  </si>
  <si>
    <r>
      <t>項目</t>
    </r>
    <r>
      <rPr>
        <sz val="8.5"/>
        <rFont val="Comic Sans MS"/>
        <family val="4"/>
      </rPr>
      <t xml:space="preserve"> Item</t>
    </r>
  </si>
  <si>
    <r>
      <t xml:space="preserve"> Description   </t>
    </r>
    <r>
      <rPr>
        <sz val="8.5"/>
        <rFont val="細明體"/>
        <family val="3"/>
        <charset val="136"/>
      </rPr>
      <t>名稱</t>
    </r>
    <phoneticPr fontId="4" type="noConversion"/>
  </si>
  <si>
    <r>
      <t xml:space="preserve">   Price </t>
    </r>
    <r>
      <rPr>
        <sz val="8.5"/>
        <rFont val="新細明體"/>
        <family val="1"/>
        <charset val="136"/>
      </rPr>
      <t>單價</t>
    </r>
    <r>
      <rPr>
        <sz val="8.5"/>
        <rFont val="Comic Sans MS"/>
        <family val="4"/>
      </rPr>
      <t xml:space="preserve">       (HKD </t>
    </r>
    <r>
      <rPr>
        <sz val="8.5"/>
        <rFont val="新細明體"/>
        <family val="1"/>
        <charset val="136"/>
      </rPr>
      <t>港幣</t>
    </r>
    <r>
      <rPr>
        <sz val="8.5"/>
        <rFont val="Comic Sans MS"/>
        <family val="4"/>
      </rPr>
      <t>)</t>
    </r>
    <phoneticPr fontId="4" type="noConversion"/>
  </si>
  <si>
    <r>
      <t xml:space="preserve">Qty </t>
    </r>
    <r>
      <rPr>
        <sz val="8.5"/>
        <rFont val="新細明體"/>
        <family val="1"/>
        <charset val="136"/>
      </rPr>
      <t>數量</t>
    </r>
    <phoneticPr fontId="4" type="noConversion"/>
  </si>
  <si>
    <r>
      <t xml:space="preserve">Bubble Tube and Refill   /  </t>
    </r>
    <r>
      <rPr>
        <sz val="8.5"/>
        <rFont val="新細明體"/>
        <family val="1"/>
        <charset val="136"/>
      </rPr>
      <t>肥皂泡連補充裝</t>
    </r>
    <phoneticPr fontId="4" type="noConversion"/>
  </si>
  <si>
    <r>
      <t xml:space="preserve">Bubble Bear   /  </t>
    </r>
    <r>
      <rPr>
        <sz val="8.5"/>
        <rFont val="新細明體"/>
        <family val="1"/>
        <charset val="136"/>
      </rPr>
      <t>小熊肥皂泡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</si>
  <si>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Bubble Bear Refill  (250ml)   /  </t>
    </r>
    <r>
      <rPr>
        <sz val="8.5"/>
        <rFont val="新細明體"/>
        <family val="1"/>
        <charset val="136"/>
      </rPr>
      <t>小熊肥皂泡補充裝</t>
    </r>
    <r>
      <rPr>
        <sz val="8.5"/>
        <rFont val="Comic Sans MS"/>
        <family val="4"/>
      </rPr>
      <t xml:space="preserve">  (250</t>
    </r>
    <r>
      <rPr>
        <sz val="8.5"/>
        <rFont val="新細明體"/>
        <family val="1"/>
        <charset val="136"/>
      </rPr>
      <t>毫升</t>
    </r>
    <r>
      <rPr>
        <sz val="8.5"/>
        <rFont val="Comic Sans MS"/>
        <family val="4"/>
      </rPr>
      <t xml:space="preserve">) </t>
    </r>
    <phoneticPr fontId="4" type="noConversion"/>
  </si>
  <si>
    <r>
      <t xml:space="preserve">Bubble Bear with Refill   /  </t>
    </r>
    <r>
      <rPr>
        <sz val="8.5"/>
        <rFont val="新細明體"/>
        <family val="1"/>
        <charset val="136"/>
      </rPr>
      <t>小熊肥皂泡連補充裝</t>
    </r>
    <phoneticPr fontId="4" type="noConversion"/>
  </si>
  <si>
    <r>
      <t xml:space="preserve">TalkTools® Scent-Sational Bubbles   /  TalkTools® </t>
    </r>
    <r>
      <rPr>
        <sz val="8.5"/>
        <rFont val="新細明體"/>
        <family val="1"/>
        <charset val="136"/>
      </rPr>
      <t>香薫肥皂泡</t>
    </r>
    <r>
      <rPr>
        <sz val="8.5"/>
        <rFont val="Comic Sans MS"/>
        <family val="4"/>
      </rPr>
      <t xml:space="preserve"> (3</t>
    </r>
    <r>
      <rPr>
        <sz val="8.5"/>
        <rFont val="新細明體"/>
        <family val="1"/>
        <charset val="136"/>
      </rPr>
      <t>支不同香味</t>
    </r>
    <r>
      <rPr>
        <sz val="8.5"/>
        <rFont val="Comic Sans MS"/>
        <family val="4"/>
      </rPr>
      <t>)</t>
    </r>
    <phoneticPr fontId="4" type="noConversion"/>
  </si>
  <si>
    <r>
      <t xml:space="preserve">Original Horn Kit   /   </t>
    </r>
    <r>
      <rPr>
        <sz val="8.5"/>
        <rFont val="新細明體"/>
        <family val="1"/>
        <charset val="136"/>
      </rPr>
      <t>吹氣笛治療套裝</t>
    </r>
    <r>
      <rPr>
        <sz val="8.5"/>
        <rFont val="Comic Sans MS"/>
        <family val="4"/>
      </rPr>
      <t xml:space="preserve"> (1</t>
    </r>
    <r>
      <rPr>
        <sz val="8.5"/>
        <rFont val="新細明體"/>
        <family val="1"/>
        <charset val="136"/>
      </rPr>
      <t>套</t>
    </r>
    <r>
      <rPr>
        <sz val="8.5"/>
        <rFont val="Comic Sans MS"/>
        <family val="4"/>
      </rPr>
      <t>13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 xml:space="preserve">: BL8-BL19 </t>
    </r>
    <r>
      <rPr>
        <sz val="8.5"/>
        <rFont val="新細明體"/>
        <family val="1"/>
        <charset val="136"/>
      </rPr>
      <t>各</t>
    </r>
    <r>
      <rPr>
        <sz val="8.5"/>
        <rFont val="Comic Sans MS"/>
        <family val="4"/>
      </rPr>
      <t xml:space="preserve"> 1 </t>
    </r>
    <r>
      <rPr>
        <sz val="8.5"/>
        <rFont val="新細明體"/>
        <family val="1"/>
        <charset val="136"/>
      </rPr>
      <t>支及</t>
    </r>
    <r>
      <rPr>
        <sz val="8.5"/>
        <rFont val="Comic Sans MS"/>
        <family val="4"/>
      </rPr>
      <t xml:space="preserve"> BL20 ~ 2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>)</t>
    </r>
    <phoneticPr fontId="4" type="noConversion"/>
  </si>
  <si>
    <r>
      <t xml:space="preserve">Horn #1 Flute   /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#1 </t>
    </r>
    <r>
      <rPr>
        <sz val="8.5"/>
        <rFont val="新細明體"/>
        <family val="1"/>
        <charset val="136"/>
      </rPr>
      <t>長笛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</si>
  <si>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Horn #2 Harmonica   /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#2 </t>
    </r>
    <r>
      <rPr>
        <sz val="8.5"/>
        <rFont val="新細明體"/>
        <family val="1"/>
        <charset val="136"/>
      </rPr>
      <t>小口琴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</si>
  <si>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Horn #3 Slide Horn   /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#3 </t>
    </r>
    <r>
      <rPr>
        <sz val="8.5"/>
        <rFont val="新細明體"/>
        <family val="1"/>
        <charset val="136"/>
      </rPr>
      <t>滑動吹氣笛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</si>
  <si>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Horn #4 Whirligig Horn   /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#4 </t>
    </r>
    <r>
      <rPr>
        <sz val="8.5"/>
        <rFont val="新細明體"/>
        <family val="1"/>
        <charset val="136"/>
      </rPr>
      <t>旋轉風車吹氣笛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</si>
  <si>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Horn #5 Shamrock Horn   /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#5 </t>
    </r>
    <r>
      <rPr>
        <sz val="8.5"/>
        <rFont val="新細明體"/>
        <family val="1"/>
        <charset val="136"/>
      </rPr>
      <t>四葉草吹氣笛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</si>
  <si>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Horn #6 Little Train Horn   /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#6 </t>
    </r>
    <r>
      <rPr>
        <sz val="8.5"/>
        <rFont val="新細明體"/>
        <family val="1"/>
        <charset val="136"/>
      </rPr>
      <t>小火車吹氣笛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</si>
  <si>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Horn #7 Siren Horn   /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#7 </t>
    </r>
    <r>
      <rPr>
        <sz val="8.5"/>
        <rFont val="新細明體"/>
        <family val="1"/>
        <charset val="136"/>
      </rPr>
      <t>警報吹氣笛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</si>
  <si>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Horn #8 Big Engine Horn   /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#8 </t>
    </r>
    <r>
      <rPr>
        <sz val="8.5"/>
        <rFont val="新細明體"/>
        <family val="1"/>
        <charset val="136"/>
      </rPr>
      <t>大機車吹氣笛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</si>
  <si>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Horn #9 Carnival Horn   /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#9 </t>
    </r>
    <r>
      <rPr>
        <sz val="8.5"/>
        <rFont val="新細明體"/>
        <family val="1"/>
        <charset val="136"/>
      </rPr>
      <t>嘉年華會吹氣笛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</si>
  <si>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Horn #10 Plane Horn   /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#10 </t>
    </r>
    <r>
      <rPr>
        <sz val="8.5"/>
        <rFont val="新細明體"/>
        <family val="1"/>
        <charset val="136"/>
      </rPr>
      <t>飛機吹氣笛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</si>
  <si>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Horn #11 Party Horn   / 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#11 </t>
    </r>
    <r>
      <rPr>
        <sz val="8.5"/>
        <rFont val="新細明體"/>
        <family val="1"/>
        <charset val="136"/>
      </rPr>
      <t>派對吹氣笛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</si>
  <si>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Horn #12 Snake Tongue Horn   /  </t>
    </r>
    <r>
      <rPr>
        <sz val="8.5"/>
        <rFont val="新細明體"/>
        <family val="1"/>
        <charset val="136"/>
      </rPr>
      <t>吹氣笛</t>
    </r>
    <r>
      <rPr>
        <sz val="8.5"/>
        <rFont val="Comic Sans MS"/>
        <family val="4"/>
      </rPr>
      <t xml:space="preserve"> #12 </t>
    </r>
    <r>
      <rPr>
        <sz val="8.5"/>
        <rFont val="新細明體"/>
        <family val="1"/>
        <charset val="136"/>
      </rPr>
      <t>蛇舌吹氣笛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</si>
  <si>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Breathing Duration Tube    /   </t>
    </r>
    <r>
      <rPr>
        <sz val="8.5"/>
        <rFont val="新細明體"/>
        <family val="1"/>
        <charset val="136"/>
      </rPr>
      <t>持續呼氣管子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</si>
  <si>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Puppets (assorted 5 pk)   /  </t>
    </r>
    <r>
      <rPr>
        <sz val="8.5"/>
        <rFont val="新細明體"/>
        <family val="1"/>
        <charset val="136"/>
      </rPr>
      <t>手偶</t>
    </r>
    <r>
      <rPr>
        <sz val="8.5"/>
        <rFont val="Comic Sans MS"/>
        <family val="4"/>
      </rPr>
      <t xml:space="preserve"> (5</t>
    </r>
    <r>
      <rPr>
        <sz val="8.5"/>
        <rFont val="新細明體"/>
        <family val="1"/>
        <charset val="136"/>
      </rPr>
      <t>隻</t>
    </r>
    <r>
      <rPr>
        <sz val="8.5"/>
        <rFont val="Comic Sans MS"/>
        <family val="4"/>
      </rPr>
      <t xml:space="preserve">) </t>
    </r>
    <phoneticPr fontId="4" type="noConversion"/>
  </si>
  <si>
    <r>
      <t xml:space="preserve">The Breather   /  </t>
    </r>
    <r>
      <rPr>
        <sz val="8.5"/>
        <rFont val="新細明體"/>
        <family val="1"/>
        <charset val="136"/>
      </rPr>
      <t>呼吸肌肉訓練器</t>
    </r>
    <phoneticPr fontId="4" type="noConversion"/>
  </si>
  <si>
    <r>
      <t xml:space="preserve">Bite Block one set (Red)   /  </t>
    </r>
    <r>
      <rPr>
        <sz val="8.5"/>
        <rFont val="新細明體"/>
        <family val="1"/>
        <charset val="136"/>
      </rPr>
      <t>紅色咬牙膠棒一套</t>
    </r>
    <phoneticPr fontId="4" type="noConversion"/>
  </si>
  <si>
    <r>
      <t xml:space="preserve">Bite Block one set (Purple)   /  </t>
    </r>
    <r>
      <rPr>
        <sz val="8.5"/>
        <rFont val="新細明體"/>
        <family val="1"/>
        <charset val="136"/>
      </rPr>
      <t>紫色咬牙膠棒一套</t>
    </r>
    <r>
      <rPr>
        <sz val="8.5"/>
        <rFont val="Comic Sans MS"/>
        <family val="4"/>
      </rPr>
      <t xml:space="preserve"> </t>
    </r>
    <phoneticPr fontId="4" type="noConversion"/>
  </si>
  <si>
    <r>
      <t xml:space="preserve">Chewy Tube (Red)   /   </t>
    </r>
    <r>
      <rPr>
        <sz val="8.5"/>
        <rFont val="新細明體"/>
        <family val="1"/>
        <charset val="136"/>
      </rPr>
      <t>紅色</t>
    </r>
    <r>
      <rPr>
        <sz val="8.5"/>
        <rFont val="Comic Sans MS"/>
        <family val="4"/>
      </rPr>
      <t xml:space="preserve"> T </t>
    </r>
    <r>
      <rPr>
        <sz val="8.5"/>
        <rFont val="新細明體"/>
        <family val="1"/>
        <charset val="136"/>
      </rPr>
      <t>字牙膠</t>
    </r>
    <r>
      <rPr>
        <sz val="8.5"/>
        <rFont val="Comic Sans MS"/>
        <family val="4"/>
      </rPr>
      <t xml:space="preserve"> </t>
    </r>
    <phoneticPr fontId="4" type="noConversion"/>
  </si>
  <si>
    <r>
      <t xml:space="preserve">Chewy Tube (Yellow)   /  </t>
    </r>
    <r>
      <rPr>
        <sz val="8.5"/>
        <rFont val="新細明體"/>
        <family val="1"/>
        <charset val="136"/>
      </rPr>
      <t>黃色</t>
    </r>
    <r>
      <rPr>
        <sz val="8.5"/>
        <rFont val="Comic Sans MS"/>
        <family val="4"/>
      </rPr>
      <t xml:space="preserve"> T </t>
    </r>
    <r>
      <rPr>
        <sz val="8.5"/>
        <rFont val="新細明體"/>
        <family val="1"/>
        <charset val="136"/>
      </rPr>
      <t>字牙膠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</si>
  <si>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Purple Chewy™   /  </t>
    </r>
    <r>
      <rPr>
        <sz val="8.5"/>
        <rFont val="新細明體"/>
        <family val="1"/>
        <charset val="136"/>
      </rPr>
      <t>紫色</t>
    </r>
    <r>
      <rPr>
        <sz val="8.5"/>
        <rFont val="Comic Sans MS"/>
        <family val="4"/>
      </rPr>
      <t xml:space="preserve"> P </t>
    </r>
    <r>
      <rPr>
        <sz val="8.5"/>
        <rFont val="新細明體"/>
        <family val="1"/>
        <charset val="136"/>
      </rPr>
      <t>字牙膠</t>
    </r>
    <r>
      <rPr>
        <sz val="8.5"/>
        <rFont val="Comic Sans MS"/>
        <family val="4"/>
      </rPr>
      <t xml:space="preserve">  (</t>
    </r>
    <r>
      <rPr>
        <sz val="8.5"/>
        <rFont val="新細明體"/>
        <family val="1"/>
        <charset val="136"/>
      </rPr>
      <t>雙頭</t>
    </r>
    <r>
      <rPr>
        <sz val="8.5"/>
        <rFont val="Comic Sans MS"/>
        <family val="4"/>
      </rPr>
      <t>)</t>
    </r>
    <phoneticPr fontId="4" type="noConversion"/>
  </si>
  <si>
    <r>
      <t xml:space="preserve">Green Chewy™    /   </t>
    </r>
    <r>
      <rPr>
        <sz val="8.5"/>
        <rFont val="新細明體"/>
        <family val="1"/>
        <charset val="136"/>
      </rPr>
      <t>綠色</t>
    </r>
    <r>
      <rPr>
        <sz val="8.5"/>
        <rFont val="Comic Sans MS"/>
        <family val="4"/>
      </rPr>
      <t xml:space="preserve"> P </t>
    </r>
    <r>
      <rPr>
        <sz val="8.5"/>
        <rFont val="新細明體"/>
        <family val="1"/>
        <charset val="136"/>
      </rPr>
      <t>字牙膠</t>
    </r>
    <r>
      <rPr>
        <sz val="8.5"/>
        <rFont val="Comic Sans MS"/>
        <family val="4"/>
      </rPr>
      <t xml:space="preserve">  (</t>
    </r>
    <r>
      <rPr>
        <sz val="8.5"/>
        <rFont val="新細明體"/>
        <family val="1"/>
        <charset val="136"/>
      </rPr>
      <t>雙頭</t>
    </r>
    <r>
      <rPr>
        <sz val="8.5"/>
        <rFont val="Comic Sans MS"/>
        <family val="4"/>
      </rPr>
      <t>)</t>
    </r>
    <phoneticPr fontId="4" type="noConversion"/>
  </si>
  <si>
    <r>
      <t xml:space="preserve">Chewy Combo Pack (J4, J5)   /  </t>
    </r>
    <r>
      <rPr>
        <sz val="8.5"/>
        <rFont val="新細明體"/>
        <family val="1"/>
        <charset val="136"/>
      </rPr>
      <t>紫色及綠色</t>
    </r>
    <r>
      <rPr>
        <sz val="8.5"/>
        <rFont val="Comic Sans MS"/>
        <family val="4"/>
      </rPr>
      <t xml:space="preserve"> P </t>
    </r>
    <r>
      <rPr>
        <sz val="8.5"/>
        <rFont val="新細明體"/>
        <family val="1"/>
        <charset val="136"/>
      </rPr>
      <t>字牙膠套裝</t>
    </r>
    <r>
      <rPr>
        <sz val="8.5"/>
        <rFont val="Comic Sans MS"/>
        <family val="4"/>
      </rPr>
      <t xml:space="preserve">   (J4, J5 </t>
    </r>
    <r>
      <rPr>
        <sz val="8.5"/>
        <rFont val="新細明體"/>
        <family val="1"/>
        <charset val="136"/>
      </rPr>
      <t>各一個</t>
    </r>
    <r>
      <rPr>
        <sz val="8.5"/>
        <rFont val="Comic Sans MS"/>
        <family val="4"/>
      </rPr>
      <t>)</t>
    </r>
    <phoneticPr fontId="4" type="noConversion"/>
  </si>
  <si>
    <r>
      <t xml:space="preserve">Bite Tube set   /  </t>
    </r>
    <r>
      <rPr>
        <sz val="8.5"/>
        <rFont val="新細明體"/>
        <family val="1"/>
        <charset val="136"/>
      </rPr>
      <t>咬牙膠套裝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一套</t>
    </r>
    <r>
      <rPr>
        <sz val="8.5"/>
        <rFont val="Comic Sans MS"/>
        <family val="4"/>
      </rPr>
      <t>4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 xml:space="preserve">, J2-J5) </t>
    </r>
    <phoneticPr fontId="4" type="noConversion"/>
  </si>
  <si>
    <r>
      <t xml:space="preserve">Jaw Exercisers set   /  </t>
    </r>
    <r>
      <rPr>
        <sz val="8.5"/>
        <rFont val="新細明體"/>
        <family val="1"/>
        <charset val="136"/>
      </rPr>
      <t>下顎骨緞練器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一套</t>
    </r>
    <r>
      <rPr>
        <sz val="8.5"/>
        <rFont val="Comic Sans MS"/>
        <family val="4"/>
      </rPr>
      <t>2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 xml:space="preserve">) </t>
    </r>
    <phoneticPr fontId="4" type="noConversion"/>
  </si>
  <si>
    <r>
      <t xml:space="preserve">Progressive Jaw Closure Tubes   /  </t>
    </r>
    <r>
      <rPr>
        <sz val="8.5"/>
        <rFont val="新細明體"/>
        <family val="1"/>
        <charset val="136"/>
      </rPr>
      <t>下顎骨閉合訓練膠管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一套</t>
    </r>
    <r>
      <rPr>
        <sz val="8.5"/>
        <rFont val="Comic Sans MS"/>
        <family val="4"/>
      </rPr>
      <t xml:space="preserve"> 6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 xml:space="preserve">) </t>
    </r>
    <phoneticPr fontId="4" type="noConversion"/>
  </si>
  <si>
    <r>
      <t xml:space="preserve">Finger Cuff (Infant Toothbrush)   /  </t>
    </r>
    <r>
      <rPr>
        <sz val="8.5"/>
        <rFont val="新細明體"/>
        <family val="1"/>
        <charset val="136"/>
      </rPr>
      <t>軟牙膠手指套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嬰兒牙膠</t>
    </r>
    <r>
      <rPr>
        <sz val="8.5"/>
        <rFont val="Comic Sans MS"/>
        <family val="4"/>
      </rPr>
      <t>)</t>
    </r>
    <phoneticPr fontId="4" type="noConversion"/>
  </si>
  <si>
    <r>
      <t xml:space="preserve">Textured Chewy   /  </t>
    </r>
    <r>
      <rPr>
        <sz val="8.5"/>
        <rFont val="新細明體"/>
        <family val="1"/>
        <charset val="136"/>
      </rPr>
      <t>橙色雙頭質感牙膠</t>
    </r>
    <phoneticPr fontId="4" type="noConversion"/>
  </si>
  <si>
    <r>
      <t xml:space="preserve">Groovy Chewy   /  </t>
    </r>
    <r>
      <rPr>
        <sz val="8.5"/>
        <rFont val="新細明體"/>
        <family val="1"/>
        <charset val="136"/>
      </rPr>
      <t>藍色雙頭質感牙膠</t>
    </r>
    <phoneticPr fontId="4" type="noConversion"/>
  </si>
  <si>
    <r>
      <t xml:space="preserve">Textured Chewy Combo Pack (J20, J21)   /  </t>
    </r>
    <r>
      <rPr>
        <sz val="8.5"/>
        <rFont val="新細明體"/>
        <family val="1"/>
        <charset val="136"/>
      </rPr>
      <t>雙頭質感牙膠套裝</t>
    </r>
    <r>
      <rPr>
        <sz val="8.5"/>
        <rFont val="Comic Sans MS"/>
        <family val="4"/>
      </rPr>
      <t xml:space="preserve"> (J20, J21 </t>
    </r>
    <r>
      <rPr>
        <sz val="8.5"/>
        <rFont val="新細明體"/>
        <family val="1"/>
        <charset val="136"/>
      </rPr>
      <t>各一支</t>
    </r>
    <r>
      <rPr>
        <sz val="8.5"/>
        <rFont val="Comic Sans MS"/>
        <family val="4"/>
      </rPr>
      <t>)</t>
    </r>
    <phoneticPr fontId="4" type="noConversion"/>
  </si>
  <si>
    <r>
      <t xml:space="preserve">Button Pull Program   /  </t>
    </r>
    <r>
      <rPr>
        <sz val="8.5"/>
        <rFont val="新細明體"/>
        <family val="1"/>
        <charset val="136"/>
      </rPr>
      <t>鈕扣拉力練習套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</si>
  <si>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Flavoured Wooden Tongue Depressor   /  </t>
    </r>
    <r>
      <rPr>
        <sz val="8.5"/>
        <rFont val="新細明體"/>
        <family val="1"/>
        <charset val="136"/>
      </rPr>
      <t>香味木製壓舌棒</t>
    </r>
    <phoneticPr fontId="4" type="noConversion"/>
  </si>
  <si>
    <r>
      <t xml:space="preserve">Titti-Frutti Plastic Tongue Depressor (Standard)   /  </t>
    </r>
    <r>
      <rPr>
        <sz val="8.5"/>
        <rFont val="新細明體"/>
        <family val="1"/>
        <charset val="136"/>
      </rPr>
      <t>果汁味塑膠壓舌棒</t>
    </r>
    <r>
      <rPr>
        <sz val="8.5"/>
        <rFont val="Comic Sans MS"/>
        <family val="4"/>
      </rPr>
      <t>(</t>
    </r>
    <r>
      <rPr>
        <sz val="8.5"/>
        <rFont val="新細明體"/>
        <family val="1"/>
        <charset val="136"/>
      </rPr>
      <t>標準</t>
    </r>
    <r>
      <rPr>
        <sz val="8.5"/>
        <rFont val="Comic Sans MS"/>
        <family val="4"/>
      </rPr>
      <t>)</t>
    </r>
    <phoneticPr fontId="4" type="noConversion"/>
  </si>
  <si>
    <r>
      <t xml:space="preserve">Titti-Frutti Plastic Tongue Depressor (Animal)   /  </t>
    </r>
    <r>
      <rPr>
        <sz val="8.5"/>
        <rFont val="新細明體"/>
        <family val="1"/>
        <charset val="136"/>
      </rPr>
      <t>果汁味塑料压舌棒</t>
    </r>
    <r>
      <rPr>
        <sz val="8.5"/>
        <rFont val="Comic Sans MS"/>
        <family val="4"/>
      </rPr>
      <t>(</t>
    </r>
    <r>
      <rPr>
        <sz val="8.5"/>
        <rFont val="新細明體"/>
        <family val="1"/>
        <charset val="136"/>
      </rPr>
      <t>動物</t>
    </r>
    <r>
      <rPr>
        <sz val="8.5"/>
        <rFont val="Comic Sans MS"/>
        <family val="4"/>
      </rPr>
      <t>)</t>
    </r>
    <phoneticPr fontId="4" type="noConversion"/>
  </si>
  <si>
    <r>
      <t xml:space="preserve">Tongue Depressors – Cherry (box of 50)   /  </t>
    </r>
    <r>
      <rPr>
        <sz val="8.5"/>
        <rFont val="新細明體"/>
        <family val="1"/>
        <charset val="136"/>
      </rPr>
      <t>壓舌棒</t>
    </r>
    <r>
      <rPr>
        <sz val="8.5"/>
        <rFont val="細明體"/>
        <family val="4"/>
        <charset val="136"/>
      </rPr>
      <t>–</t>
    </r>
    <r>
      <rPr>
        <sz val="8.5"/>
        <rFont val="新細明體"/>
        <family val="1"/>
        <charset val="136"/>
      </rPr>
      <t>車厘子味</t>
    </r>
    <r>
      <rPr>
        <sz val="8.5"/>
        <rFont val="Comic Sans MS"/>
        <family val="4"/>
      </rPr>
      <t>(1</t>
    </r>
    <r>
      <rPr>
        <sz val="8.5"/>
        <rFont val="新細明體"/>
        <family val="1"/>
        <charset val="136"/>
      </rPr>
      <t>盒</t>
    </r>
    <r>
      <rPr>
        <sz val="8.5"/>
        <rFont val="Comic Sans MS"/>
        <family val="4"/>
      </rPr>
      <t>50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 xml:space="preserve">) </t>
    </r>
    <phoneticPr fontId="4" type="noConversion"/>
  </si>
  <si>
    <r>
      <t xml:space="preserve">Tongue Depressors – Grape  (box of 50)   /  </t>
    </r>
    <r>
      <rPr>
        <sz val="8.5"/>
        <rFont val="新細明體"/>
        <family val="1"/>
        <charset val="136"/>
      </rPr>
      <t>壓舌棒</t>
    </r>
    <r>
      <rPr>
        <sz val="8.5"/>
        <rFont val="細明體"/>
        <family val="4"/>
        <charset val="136"/>
      </rPr>
      <t>–</t>
    </r>
    <r>
      <rPr>
        <sz val="8.5"/>
        <rFont val="新細明體"/>
        <family val="1"/>
        <charset val="136"/>
      </rPr>
      <t>提子味</t>
    </r>
    <r>
      <rPr>
        <sz val="8.5"/>
        <rFont val="Comic Sans MS"/>
        <family val="4"/>
      </rPr>
      <t>(1</t>
    </r>
    <r>
      <rPr>
        <sz val="8.5"/>
        <rFont val="新細明體"/>
        <family val="1"/>
        <charset val="136"/>
      </rPr>
      <t>盒</t>
    </r>
    <r>
      <rPr>
        <sz val="8.5"/>
        <rFont val="Comic Sans MS"/>
        <family val="4"/>
      </rPr>
      <t>50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 xml:space="preserve">) </t>
    </r>
    <phoneticPr fontId="4" type="noConversion"/>
  </si>
  <si>
    <r>
      <t xml:space="preserve">Tongue Depressors – Strawberry  (box of 50)   /  </t>
    </r>
    <r>
      <rPr>
        <sz val="8.5"/>
        <rFont val="新細明體"/>
        <family val="1"/>
        <charset val="136"/>
      </rPr>
      <t>壓舌棒</t>
    </r>
    <r>
      <rPr>
        <sz val="8.5"/>
        <rFont val="細明體"/>
        <family val="4"/>
        <charset val="136"/>
      </rPr>
      <t>–</t>
    </r>
    <r>
      <rPr>
        <sz val="8.5"/>
        <rFont val="新細明體"/>
        <family val="1"/>
        <charset val="136"/>
      </rPr>
      <t>士多啤梨味</t>
    </r>
    <r>
      <rPr>
        <sz val="8.5"/>
        <rFont val="Comic Sans MS"/>
        <family val="4"/>
      </rPr>
      <t>(1</t>
    </r>
    <r>
      <rPr>
        <sz val="8.5"/>
        <rFont val="新細明體"/>
        <family val="1"/>
        <charset val="136"/>
      </rPr>
      <t>盒</t>
    </r>
    <r>
      <rPr>
        <sz val="8.5"/>
        <rFont val="Comic Sans MS"/>
        <family val="4"/>
      </rPr>
      <t>50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>)</t>
    </r>
    <phoneticPr fontId="4" type="noConversion"/>
  </si>
  <si>
    <r>
      <t xml:space="preserve">Japan Lip Trainer (small)   /  </t>
    </r>
    <r>
      <rPr>
        <sz val="8.5"/>
        <rFont val="新細明體"/>
        <family val="1"/>
        <charset val="136"/>
      </rPr>
      <t>日本合唇器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細</t>
    </r>
    <r>
      <rPr>
        <sz val="8.5"/>
        <rFont val="Comic Sans MS"/>
        <family val="4"/>
      </rPr>
      <t>)</t>
    </r>
    <phoneticPr fontId="4" type="noConversion"/>
  </si>
  <si>
    <r>
      <t xml:space="preserve">Japan Lip Trainer (large)   /  </t>
    </r>
    <r>
      <rPr>
        <sz val="8.5"/>
        <rFont val="新細明體"/>
        <family val="1"/>
        <charset val="136"/>
      </rPr>
      <t>日本合唇器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大</t>
    </r>
    <r>
      <rPr>
        <sz val="8.5"/>
        <rFont val="Comic Sans MS"/>
        <family val="4"/>
      </rPr>
      <t>)</t>
    </r>
    <phoneticPr fontId="4" type="noConversion"/>
  </si>
  <si>
    <r>
      <t xml:space="preserve">Lip Gym   /  </t>
    </r>
    <r>
      <rPr>
        <sz val="8.5"/>
        <rFont val="新細明體"/>
        <family val="1"/>
        <charset val="136"/>
      </rPr>
      <t>唇部訓練小啞鈴</t>
    </r>
    <phoneticPr fontId="4" type="noConversion"/>
  </si>
  <si>
    <r>
      <t xml:space="preserve">Nose Flute   /  </t>
    </r>
    <r>
      <rPr>
        <sz val="8.5"/>
        <rFont val="新細明體"/>
        <family val="1"/>
        <charset val="136"/>
      </rPr>
      <t>鼻子笛</t>
    </r>
    <phoneticPr fontId="4" type="noConversion"/>
  </si>
  <si>
    <r>
      <t xml:space="preserve">Nose Clip Kit   /  </t>
    </r>
    <r>
      <rPr>
        <sz val="8.5"/>
        <rFont val="新細明體"/>
        <family val="1"/>
        <charset val="136"/>
      </rPr>
      <t>鼻夹子</t>
    </r>
    <phoneticPr fontId="4" type="noConversion"/>
  </si>
  <si>
    <r>
      <t xml:space="preserve">Kazoo   /  </t>
    </r>
    <r>
      <rPr>
        <sz val="8.5"/>
        <rFont val="新細明體"/>
        <family val="1"/>
        <charset val="136"/>
      </rPr>
      <t>發聲玩具笛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</si>
  <si>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Mini Mirror   /  </t>
    </r>
    <r>
      <rPr>
        <sz val="8.5"/>
        <rFont val="新細明體"/>
        <family val="1"/>
        <charset val="136"/>
      </rPr>
      <t>迷你鏡子</t>
    </r>
    <phoneticPr fontId="4" type="noConversion"/>
  </si>
  <si>
    <r>
      <t xml:space="preserve">Toothies™   /  </t>
    </r>
    <r>
      <rPr>
        <sz val="8.5"/>
        <rFont val="新細明體"/>
        <family val="1"/>
        <charset val="136"/>
      </rPr>
      <t>海棉棒</t>
    </r>
    <phoneticPr fontId="4" type="noConversion"/>
  </si>
  <si>
    <r>
      <t xml:space="preserve">Spinner™ and Toothies™ (20 Toothies)   /  </t>
    </r>
    <r>
      <rPr>
        <sz val="8.5"/>
        <rFont val="新細明體"/>
        <family val="1"/>
        <charset val="136"/>
      </rPr>
      <t>海棉棒按摩器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連</t>
    </r>
    <r>
      <rPr>
        <sz val="8.5"/>
        <rFont val="Comic Sans MS"/>
        <family val="4"/>
      </rPr>
      <t xml:space="preserve"> 20</t>
    </r>
    <r>
      <rPr>
        <sz val="8.5"/>
        <rFont val="新細明體"/>
        <family val="1"/>
        <charset val="136"/>
      </rPr>
      <t>支海棉棒</t>
    </r>
    <r>
      <rPr>
        <sz val="8.5"/>
        <rFont val="Comic Sans MS"/>
        <family val="4"/>
      </rPr>
      <t xml:space="preserve">) </t>
    </r>
    <phoneticPr fontId="4" type="noConversion"/>
  </si>
  <si>
    <r>
      <t xml:space="preserve">Chewy Tube (Blue)   /  </t>
    </r>
    <r>
      <rPr>
        <sz val="8.5"/>
        <rFont val="新細明體"/>
        <family val="1"/>
        <charset val="136"/>
      </rPr>
      <t>藍色</t>
    </r>
    <r>
      <rPr>
        <sz val="8.5"/>
        <rFont val="Comic Sans MS"/>
        <family val="4"/>
      </rPr>
      <t>T</t>
    </r>
    <r>
      <rPr>
        <sz val="8.5"/>
        <rFont val="新細明體"/>
        <family val="1"/>
        <charset val="136"/>
      </rPr>
      <t>字牙膠</t>
    </r>
    <r>
      <rPr>
        <sz val="8.5"/>
        <rFont val="Comic Sans MS"/>
        <family val="4"/>
      </rPr>
      <t xml:space="preserve"> </t>
    </r>
    <phoneticPr fontId="4" type="noConversion"/>
  </si>
  <si>
    <r>
      <t xml:space="preserve">Sensory Bean Bags   /  </t>
    </r>
    <r>
      <rPr>
        <sz val="8.5"/>
        <rFont val="新細明體"/>
        <family val="1"/>
        <charset val="136"/>
      </rPr>
      <t>感知豆袋</t>
    </r>
    <r>
      <rPr>
        <sz val="8.5"/>
        <rFont val="Comic Sans MS"/>
        <family val="4"/>
      </rPr>
      <t xml:space="preserve"> </t>
    </r>
    <phoneticPr fontId="4" type="noConversion"/>
  </si>
  <si>
    <r>
      <t xml:space="preserve">Dycem (20cm x 2M  one roll)   /  </t>
    </r>
    <r>
      <rPr>
        <sz val="8.5"/>
        <rFont val="新細明體"/>
        <family val="1"/>
        <charset val="136"/>
      </rPr>
      <t>膠座墊</t>
    </r>
    <r>
      <rPr>
        <sz val="8.5"/>
        <rFont val="Comic Sans MS"/>
        <family val="4"/>
      </rPr>
      <t xml:space="preserve"> 20</t>
    </r>
    <r>
      <rPr>
        <sz val="8.5"/>
        <rFont val="新細明體"/>
        <family val="1"/>
        <charset val="136"/>
      </rPr>
      <t>厘米</t>
    </r>
    <r>
      <rPr>
        <sz val="8.5"/>
        <rFont val="Comic Sans MS"/>
        <family val="4"/>
      </rPr>
      <t xml:space="preserve"> X 2 </t>
    </r>
    <r>
      <rPr>
        <sz val="8.5"/>
        <rFont val="新細明體"/>
        <family val="1"/>
        <charset val="136"/>
      </rPr>
      <t>米</t>
    </r>
    <phoneticPr fontId="4" type="noConversion"/>
  </si>
  <si>
    <r>
      <t xml:space="preserve">WhisperPhone Solo   /  </t>
    </r>
    <r>
      <rPr>
        <sz val="8.5"/>
        <rFont val="新細明體"/>
        <family val="1"/>
        <charset val="136"/>
      </rPr>
      <t>聲音回饋耳筒</t>
    </r>
    <phoneticPr fontId="4" type="noConversion"/>
  </si>
  <si>
    <r>
      <t xml:space="preserve">TalkTools® Sensi®   /  TalkTools® Sensi® </t>
    </r>
    <r>
      <rPr>
        <sz val="8.5"/>
        <rFont val="新細明體"/>
        <family val="1"/>
        <charset val="136"/>
      </rPr>
      <t>感知震動棒</t>
    </r>
    <phoneticPr fontId="4" type="noConversion"/>
  </si>
  <si>
    <r>
      <t xml:space="preserve">Smiley Tip (soft)   /  </t>
    </r>
    <r>
      <rPr>
        <sz val="8.5"/>
        <rFont val="新細明體"/>
        <family val="1"/>
        <charset val="136"/>
      </rPr>
      <t>微笑膠頭</t>
    </r>
    <phoneticPr fontId="4" type="noConversion"/>
  </si>
  <si>
    <r>
      <t xml:space="preserve">Smiley Tip (textured)   /  </t>
    </r>
    <r>
      <rPr>
        <sz val="8.5"/>
        <rFont val="新細明體"/>
        <family val="1"/>
        <charset val="136"/>
      </rPr>
      <t>質感微笑膠頭</t>
    </r>
    <phoneticPr fontId="4" type="noConversion"/>
  </si>
  <si>
    <r>
      <t xml:space="preserve">Ridge Tip   /  </t>
    </r>
    <r>
      <rPr>
        <sz val="8.5"/>
        <rFont val="新細明體"/>
        <family val="1"/>
        <charset val="136"/>
      </rPr>
      <t>山脊膠頭</t>
    </r>
    <phoneticPr fontId="4" type="noConversion"/>
  </si>
  <si>
    <r>
      <t xml:space="preserve">Round Textured Tip   /  </t>
    </r>
    <r>
      <rPr>
        <sz val="8.5"/>
        <rFont val="新細明體"/>
        <family val="1"/>
        <charset val="136"/>
      </rPr>
      <t>質感圓唇膠頭</t>
    </r>
    <phoneticPr fontId="4" type="noConversion"/>
  </si>
  <si>
    <r>
      <t xml:space="preserve">Wee Round Textured Tip   /  </t>
    </r>
    <r>
      <rPr>
        <sz val="8.5"/>
        <rFont val="新細明體"/>
        <family val="1"/>
        <charset val="136"/>
      </rPr>
      <t>細小質感圓唇膠頭</t>
    </r>
    <phoneticPr fontId="4" type="noConversion"/>
  </si>
  <si>
    <r>
      <t xml:space="preserve">Chewy Tip   /  </t>
    </r>
    <r>
      <rPr>
        <sz val="8.5"/>
        <rFont val="新細明體"/>
        <family val="1"/>
        <charset val="136"/>
      </rPr>
      <t>咬合膠頭</t>
    </r>
    <phoneticPr fontId="4" type="noConversion"/>
  </si>
  <si>
    <r>
      <t xml:space="preserve">Wee Chewy Tip   /  </t>
    </r>
    <r>
      <rPr>
        <sz val="8.5"/>
        <rFont val="新細明體"/>
        <family val="1"/>
        <charset val="136"/>
      </rPr>
      <t>細小咬合膠頭</t>
    </r>
    <phoneticPr fontId="4" type="noConversion"/>
  </si>
  <si>
    <r>
      <t xml:space="preserve">Soft High Jaw Tip   /  </t>
    </r>
    <r>
      <rPr>
        <sz val="8.5"/>
        <rFont val="新細明體"/>
        <family val="1"/>
        <charset val="136"/>
      </rPr>
      <t>軟身高顎骨高度咬合膠頭</t>
    </r>
    <phoneticPr fontId="4" type="noConversion"/>
  </si>
  <si>
    <r>
      <t xml:space="preserve">Soft Medium Jaw Tip   /  </t>
    </r>
    <r>
      <rPr>
        <sz val="8.5"/>
        <rFont val="新細明體"/>
        <family val="1"/>
        <charset val="136"/>
      </rPr>
      <t>軟身中顎骨高度咬合膠頭</t>
    </r>
    <phoneticPr fontId="4" type="noConversion"/>
  </si>
  <si>
    <r>
      <t xml:space="preserve">Soft Low Jaw Tip   /  </t>
    </r>
    <r>
      <rPr>
        <sz val="8.5"/>
        <rFont val="新細明體"/>
        <family val="1"/>
        <charset val="136"/>
      </rPr>
      <t>軟身低顎骨高度咬合膠頭</t>
    </r>
    <phoneticPr fontId="4" type="noConversion"/>
  </si>
  <si>
    <r>
      <t xml:space="preserve">High Jaw Tip   /  </t>
    </r>
    <r>
      <rPr>
        <sz val="8.5"/>
        <rFont val="新細明體"/>
        <family val="1"/>
        <charset val="136"/>
      </rPr>
      <t>高顎骨高度咬合膠頭</t>
    </r>
    <phoneticPr fontId="4" type="noConversion"/>
  </si>
  <si>
    <r>
      <t xml:space="preserve">Medium Jaw Tip   /  </t>
    </r>
    <r>
      <rPr>
        <sz val="8.5"/>
        <rFont val="新細明體"/>
        <family val="1"/>
        <charset val="136"/>
      </rPr>
      <t>中顎骨高度咬合膠頭</t>
    </r>
    <phoneticPr fontId="4" type="noConversion"/>
  </si>
  <si>
    <r>
      <t xml:space="preserve">Low Jaw Tip   /  </t>
    </r>
    <r>
      <rPr>
        <sz val="8.5"/>
        <rFont val="新細明體"/>
        <family val="1"/>
        <charset val="136"/>
      </rPr>
      <t>低顎骨高度咬合膠頭</t>
    </r>
    <phoneticPr fontId="4" type="noConversion"/>
  </si>
  <si>
    <r>
      <t xml:space="preserve">Soft Pointer Tip   /  </t>
    </r>
    <r>
      <rPr>
        <sz val="8.5"/>
        <rFont val="新細明體"/>
        <family val="1"/>
        <charset val="136"/>
      </rPr>
      <t>軟質尖細膠頭</t>
    </r>
    <phoneticPr fontId="4" type="noConversion"/>
  </si>
  <si>
    <r>
      <t xml:space="preserve">Soft Spoon Tip   /  </t>
    </r>
    <r>
      <rPr>
        <sz val="8.5"/>
        <rFont val="新細明體"/>
        <family val="1"/>
        <charset val="136"/>
      </rPr>
      <t>軟質湯匙膠頭</t>
    </r>
    <phoneticPr fontId="4" type="noConversion"/>
  </si>
  <si>
    <r>
      <t xml:space="preserve">Soft Textured Spoon Tip   /  </t>
    </r>
    <r>
      <rPr>
        <sz val="8.5"/>
        <rFont val="新細明體"/>
        <family val="1"/>
        <charset val="136"/>
      </rPr>
      <t>質感軟質湯匙膠頭</t>
    </r>
    <phoneticPr fontId="4" type="noConversion"/>
  </si>
  <si>
    <r>
      <t xml:space="preserve">Round Tip   /  </t>
    </r>
    <r>
      <rPr>
        <sz val="8.5"/>
        <rFont val="新細明體"/>
        <family val="1"/>
        <charset val="136"/>
      </rPr>
      <t>圓唇膠頭</t>
    </r>
    <phoneticPr fontId="4" type="noConversion"/>
  </si>
  <si>
    <r>
      <t xml:space="preserve">Wee Round Tip   /  </t>
    </r>
    <r>
      <rPr>
        <sz val="8.5"/>
        <rFont val="新細明體"/>
        <family val="1"/>
        <charset val="136"/>
      </rPr>
      <t>細小圓唇膠頭</t>
    </r>
    <phoneticPr fontId="4" type="noConversion"/>
  </si>
  <si>
    <r>
      <t xml:space="preserve">Tongue Depressor (purple)   /  </t>
    </r>
    <r>
      <rPr>
        <sz val="8.5"/>
        <rFont val="新細明體"/>
        <family val="1"/>
        <charset val="136"/>
      </rPr>
      <t>壓舌棒膠頭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紫色</t>
    </r>
    <r>
      <rPr>
        <sz val="8.5"/>
        <rFont val="Comic Sans MS"/>
        <family val="4"/>
      </rPr>
      <t>)</t>
    </r>
    <phoneticPr fontId="4" type="noConversion"/>
  </si>
  <si>
    <r>
      <t xml:space="preserve">Textured Tongue Depressor   /  </t>
    </r>
    <r>
      <rPr>
        <sz val="8.5"/>
        <rFont val="新細明體"/>
        <family val="1"/>
        <charset val="136"/>
      </rPr>
      <t>質感壓舌棒膠頭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綠色</t>
    </r>
    <r>
      <rPr>
        <sz val="8.5"/>
        <rFont val="Comic Sans MS"/>
        <family val="4"/>
      </rPr>
      <t>)</t>
    </r>
    <phoneticPr fontId="4" type="noConversion"/>
  </si>
  <si>
    <r>
      <t xml:space="preserve">Textured Probe Tip   /  </t>
    </r>
    <r>
      <rPr>
        <sz val="8.5"/>
        <rFont val="新細明體"/>
        <family val="1"/>
        <charset val="136"/>
      </rPr>
      <t>質感探針膠頭</t>
    </r>
    <phoneticPr fontId="4" type="noConversion"/>
  </si>
  <si>
    <r>
      <t xml:space="preserve">Textured Side Spoon Tip   /  </t>
    </r>
    <r>
      <rPr>
        <sz val="8.5"/>
        <rFont val="新細明體"/>
        <family val="1"/>
        <charset val="136"/>
      </rPr>
      <t>質感側置匙羹膠頭</t>
    </r>
    <phoneticPr fontId="4" type="noConversion"/>
  </si>
  <si>
    <r>
      <t xml:space="preserve">Pointed Spoon Tip   /  </t>
    </r>
    <r>
      <rPr>
        <sz val="8.5"/>
        <rFont val="新細明體"/>
        <family val="1"/>
        <charset val="136"/>
      </rPr>
      <t>尖頭匙羹膠頭</t>
    </r>
    <phoneticPr fontId="4" type="noConversion"/>
  </si>
  <si>
    <r>
      <t xml:space="preserve">Spoon Tip   /  </t>
    </r>
    <r>
      <rPr>
        <sz val="8.5"/>
        <rFont val="新細明體"/>
        <family val="1"/>
        <charset val="136"/>
      </rPr>
      <t>扁平匙羹膠頭</t>
    </r>
    <phoneticPr fontId="4" type="noConversion"/>
  </si>
  <si>
    <r>
      <t xml:space="preserve">Textured Spoon Tip   /  </t>
    </r>
    <r>
      <rPr>
        <sz val="8.5"/>
        <rFont val="新細明體"/>
        <family val="1"/>
        <charset val="136"/>
      </rPr>
      <t>質感扁平匙羹膠頭</t>
    </r>
    <phoneticPr fontId="4" type="noConversion"/>
  </si>
  <si>
    <r>
      <t xml:space="preserve">TalkTools Sensi® Essentials Kit   /  TalkTools Sensi® </t>
    </r>
    <r>
      <rPr>
        <sz val="8.5"/>
        <rFont val="新細明體"/>
        <family val="1"/>
        <charset val="136"/>
      </rPr>
      <t>基礎套裝</t>
    </r>
    <phoneticPr fontId="4" type="noConversion"/>
  </si>
  <si>
    <r>
      <t xml:space="preserve">TalkTools Sensi® Essentials Kit (Sensory)   /  TalkTools Sensi® </t>
    </r>
    <r>
      <rPr>
        <sz val="8.5"/>
        <rFont val="新細明體"/>
        <family val="1"/>
        <charset val="136"/>
      </rPr>
      <t>基礎套裝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感知</t>
    </r>
    <r>
      <rPr>
        <sz val="8.5"/>
        <rFont val="Comic Sans MS"/>
        <family val="4"/>
      </rPr>
      <t>)</t>
    </r>
    <phoneticPr fontId="4" type="noConversion"/>
  </si>
  <si>
    <r>
      <t xml:space="preserve">TalkTools Sensi® Pre-Feeding Kit   /  TalkTools Sensi® </t>
    </r>
    <r>
      <rPr>
        <sz val="8.5"/>
        <rFont val="新細明體"/>
        <family val="1"/>
        <charset val="136"/>
      </rPr>
      <t>餵食前套裝</t>
    </r>
    <phoneticPr fontId="4" type="noConversion"/>
  </si>
  <si>
    <r>
      <t xml:space="preserve">TalkTools Sensi® Therapist Kit   /  TalkTools Sensi® </t>
    </r>
    <r>
      <rPr>
        <sz val="8.5"/>
        <rFont val="新細明體"/>
        <family val="1"/>
        <charset val="136"/>
      </rPr>
      <t>治療師套裝</t>
    </r>
    <phoneticPr fontId="4" type="noConversion"/>
  </si>
  <si>
    <r>
      <t xml:space="preserve">TalkTools Sensi® Jaw Kit   /  TalkTools Sensi® </t>
    </r>
    <r>
      <rPr>
        <sz val="8.5"/>
        <rFont val="新細明體"/>
        <family val="1"/>
        <charset val="136"/>
      </rPr>
      <t>下顎骨套裝</t>
    </r>
    <phoneticPr fontId="4" type="noConversion"/>
  </si>
  <si>
    <r>
      <t xml:space="preserve">TalkTools Sensi® Jaw Kit Soft   /  TalkTools Sensi® </t>
    </r>
    <r>
      <rPr>
        <sz val="8.5"/>
        <rFont val="新細明體"/>
        <family val="1"/>
        <charset val="136"/>
      </rPr>
      <t>下顎骨套裝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軟膠</t>
    </r>
    <r>
      <rPr>
        <sz val="8.5"/>
        <rFont val="Comic Sans MS"/>
        <family val="4"/>
      </rPr>
      <t>)</t>
    </r>
    <phoneticPr fontId="4" type="noConversion"/>
  </si>
  <si>
    <r>
      <t xml:space="preserve">TalkTools® Jiggler Combo ( Unicorn &amp; Sloth)   /  TalkTools®  </t>
    </r>
    <r>
      <rPr>
        <sz val="8.5"/>
        <rFont val="新細明體"/>
        <family val="1"/>
        <charset val="136"/>
      </rPr>
      <t>震動棒套裝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獨角獸和樹懶</t>
    </r>
    <r>
      <rPr>
        <sz val="8.5"/>
        <rFont val="Comic Sans MS"/>
        <family val="4"/>
      </rPr>
      <t>)</t>
    </r>
    <phoneticPr fontId="4" type="noConversion"/>
  </si>
  <si>
    <r>
      <t xml:space="preserve">TalkTools® Jiggler Combo ( Frog &amp; Dragon)   /  TalkTools®  </t>
    </r>
    <r>
      <rPr>
        <sz val="8.5"/>
        <rFont val="新細明體"/>
        <family val="1"/>
        <charset val="136"/>
      </rPr>
      <t>震動棒套裝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青蛙和龍</t>
    </r>
    <r>
      <rPr>
        <sz val="8.5"/>
        <rFont val="Comic Sans MS"/>
        <family val="4"/>
      </rPr>
      <t>)</t>
    </r>
    <phoneticPr fontId="4" type="noConversion"/>
  </si>
  <si>
    <r>
      <t xml:space="preserve">TalkTools® Jiggler Combo ( Shark &amp; Turtle)   /  TalkTools®  </t>
    </r>
    <r>
      <rPr>
        <sz val="8.5"/>
        <rFont val="新細明體"/>
        <family val="1"/>
        <charset val="136"/>
      </rPr>
      <t>震動棒套裝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鯊魚和烏龜</t>
    </r>
    <r>
      <rPr>
        <sz val="8.5"/>
        <rFont val="Comic Sans MS"/>
        <family val="4"/>
      </rPr>
      <t>)</t>
    </r>
    <phoneticPr fontId="4" type="noConversion"/>
  </si>
  <si>
    <r>
      <t xml:space="preserve">TalkTools®  Sensi® Threaded-Tip Adapter   /  TalkTools Sensi® </t>
    </r>
    <r>
      <rPr>
        <sz val="8.5"/>
        <rFont val="新細明體"/>
        <family val="1"/>
        <charset val="136"/>
      </rPr>
      <t>膠頭轉接頭</t>
    </r>
    <phoneticPr fontId="4" type="noConversion"/>
  </si>
  <si>
    <r>
      <t xml:space="preserve">Straw Kit   /  </t>
    </r>
    <r>
      <rPr>
        <sz val="8.5"/>
        <rFont val="新細明體"/>
        <family val="1"/>
        <charset val="136"/>
      </rPr>
      <t>吸管治療套裝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一套</t>
    </r>
    <r>
      <rPr>
        <sz val="8.5"/>
        <rFont val="Comic Sans MS"/>
        <family val="4"/>
      </rPr>
      <t>13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>: SW4~2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 xml:space="preserve">, SW5-SW11 </t>
    </r>
    <r>
      <rPr>
        <sz val="8.5"/>
        <rFont val="新細明體"/>
        <family val="1"/>
        <charset val="136"/>
      </rPr>
      <t>各</t>
    </r>
    <r>
      <rPr>
        <sz val="8.5"/>
        <rFont val="Comic Sans MS"/>
        <family val="4"/>
      </rPr>
      <t xml:space="preserve"> 1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 xml:space="preserve">, </t>
    </r>
    <r>
      <rPr>
        <sz val="8.5"/>
        <rFont val="新細明體"/>
        <family val="1"/>
        <charset val="136"/>
      </rPr>
      <t>濃稠飲料</t>
    </r>
    <r>
      <rPr>
        <sz val="8.5"/>
        <rFont val="Comic Sans MS"/>
        <family val="4"/>
      </rPr>
      <t>4</t>
    </r>
    <r>
      <rPr>
        <sz val="8.5"/>
        <rFont val="新細明體"/>
        <family val="1"/>
        <charset val="136"/>
      </rPr>
      <t>支吸管</t>
    </r>
    <r>
      <rPr>
        <sz val="8.5"/>
        <rFont val="Comic Sans MS"/>
        <family val="4"/>
      </rPr>
      <t xml:space="preserve"> (A, B, C, D), </t>
    </r>
    <r>
      <rPr>
        <sz val="8.5"/>
        <rFont val="新細明體"/>
        <family val="1"/>
        <charset val="136"/>
      </rPr>
      <t>唇墊</t>
    </r>
    <r>
      <rPr>
        <sz val="8.5"/>
        <rFont val="Comic Sans MS"/>
        <family val="4"/>
      </rPr>
      <t xml:space="preserve"> 2 </t>
    </r>
    <r>
      <rPr>
        <sz val="8.5"/>
        <rFont val="新細明體"/>
        <family val="1"/>
        <charset val="136"/>
      </rPr>
      <t>個</t>
    </r>
    <r>
      <rPr>
        <sz val="8.5"/>
        <rFont val="Comic Sans MS"/>
        <family val="4"/>
      </rPr>
      <t xml:space="preserve">)  </t>
    </r>
    <phoneticPr fontId="4" type="noConversion"/>
  </si>
  <si>
    <r>
      <t xml:space="preserve">Straw Cup (Big and Small)   /   </t>
    </r>
    <r>
      <rPr>
        <sz val="8.5"/>
        <rFont val="新細明體"/>
        <family val="1"/>
        <charset val="136"/>
      </rPr>
      <t>吸管杯</t>
    </r>
    <r>
      <rPr>
        <sz val="8.5"/>
        <rFont val="Comic Sans MS"/>
        <family val="4"/>
      </rPr>
      <t>(</t>
    </r>
    <r>
      <rPr>
        <sz val="8.5"/>
        <rFont val="新細明體"/>
        <family val="1"/>
        <charset val="136"/>
      </rPr>
      <t>大及細</t>
    </r>
    <r>
      <rPr>
        <sz val="8.5"/>
        <rFont val="Comic Sans MS"/>
        <family val="4"/>
      </rPr>
      <t xml:space="preserve">)  </t>
    </r>
    <phoneticPr fontId="4" type="noConversion"/>
  </si>
  <si>
    <r>
      <t xml:space="preserve">Straw #1   /  </t>
    </r>
    <r>
      <rPr>
        <sz val="8.5"/>
        <rFont val="新細明體"/>
        <family val="1"/>
        <charset val="136"/>
      </rPr>
      <t>吸管</t>
    </r>
    <r>
      <rPr>
        <sz val="8.5"/>
        <rFont val="Comic Sans MS"/>
        <family val="4"/>
      </rPr>
      <t xml:space="preserve"> #1 </t>
    </r>
    <phoneticPr fontId="4" type="noConversion"/>
  </si>
  <si>
    <r>
      <t xml:space="preserve">Straw #2   /  </t>
    </r>
    <r>
      <rPr>
        <sz val="8.5"/>
        <rFont val="新細明體"/>
        <family val="1"/>
        <charset val="136"/>
      </rPr>
      <t>吸管</t>
    </r>
    <r>
      <rPr>
        <sz val="8.5"/>
        <rFont val="Comic Sans MS"/>
        <family val="4"/>
      </rPr>
      <t xml:space="preserve"> #2 </t>
    </r>
    <phoneticPr fontId="4" type="noConversion"/>
  </si>
  <si>
    <r>
      <t xml:space="preserve">Straw #3   /  </t>
    </r>
    <r>
      <rPr>
        <sz val="8.5"/>
        <rFont val="新細明體"/>
        <family val="1"/>
        <charset val="136"/>
      </rPr>
      <t>吸管</t>
    </r>
    <r>
      <rPr>
        <sz val="8.5"/>
        <rFont val="Comic Sans MS"/>
        <family val="4"/>
      </rPr>
      <t xml:space="preserve"> #3</t>
    </r>
    <phoneticPr fontId="4" type="noConversion"/>
  </si>
  <si>
    <r>
      <t xml:space="preserve">Straw #4   /  </t>
    </r>
    <r>
      <rPr>
        <sz val="8.5"/>
        <rFont val="新細明體"/>
        <family val="1"/>
        <charset val="136"/>
      </rPr>
      <t>吸管</t>
    </r>
    <r>
      <rPr>
        <sz val="8.5"/>
        <rFont val="Comic Sans MS"/>
        <family val="4"/>
      </rPr>
      <t xml:space="preserve"> #4</t>
    </r>
    <phoneticPr fontId="4" type="noConversion"/>
  </si>
  <si>
    <r>
      <t xml:space="preserve">Straw #5   /  </t>
    </r>
    <r>
      <rPr>
        <sz val="8.5"/>
        <rFont val="新細明體"/>
        <family val="1"/>
        <charset val="136"/>
      </rPr>
      <t>吸管</t>
    </r>
    <r>
      <rPr>
        <sz val="8.5"/>
        <rFont val="Comic Sans MS"/>
        <family val="4"/>
      </rPr>
      <t xml:space="preserve"> #5</t>
    </r>
    <phoneticPr fontId="4" type="noConversion"/>
  </si>
  <si>
    <r>
      <t xml:space="preserve">Straw #6   /  </t>
    </r>
    <r>
      <rPr>
        <sz val="8.5"/>
        <rFont val="新細明體"/>
        <family val="1"/>
        <charset val="136"/>
      </rPr>
      <t>吸管</t>
    </r>
    <r>
      <rPr>
        <sz val="8.5"/>
        <rFont val="Comic Sans MS"/>
        <family val="4"/>
      </rPr>
      <t xml:space="preserve"> #6</t>
    </r>
    <phoneticPr fontId="4" type="noConversion"/>
  </si>
  <si>
    <r>
      <t xml:space="preserve">Straw #7   /  </t>
    </r>
    <r>
      <rPr>
        <sz val="8.5"/>
        <rFont val="新細明體"/>
        <family val="1"/>
        <charset val="136"/>
      </rPr>
      <t>吸管</t>
    </r>
    <r>
      <rPr>
        <sz val="8.5"/>
        <rFont val="Comic Sans MS"/>
        <family val="4"/>
      </rPr>
      <t xml:space="preserve"> #7</t>
    </r>
    <phoneticPr fontId="4" type="noConversion"/>
  </si>
  <si>
    <r>
      <t xml:space="preserve">Straw #8   /  </t>
    </r>
    <r>
      <rPr>
        <sz val="8.5"/>
        <rFont val="新細明體"/>
        <family val="1"/>
        <charset val="136"/>
      </rPr>
      <t>吸管</t>
    </r>
    <r>
      <rPr>
        <sz val="8.5"/>
        <rFont val="Comic Sans MS"/>
        <family val="4"/>
      </rPr>
      <t xml:space="preserve"> #8</t>
    </r>
    <phoneticPr fontId="4" type="noConversion"/>
  </si>
  <si>
    <r>
      <t xml:space="preserve">Lip Block   /  </t>
    </r>
    <r>
      <rPr>
        <sz val="8.5"/>
        <rFont val="新細明體"/>
        <family val="1"/>
        <charset val="136"/>
      </rPr>
      <t>唇墊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</si>
  <si>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TalkTools® Honey Bear with Handle   /  TalkTools® </t>
    </r>
    <r>
      <rPr>
        <sz val="8.5"/>
        <rFont val="新細明體"/>
        <family val="1"/>
        <charset val="136"/>
      </rPr>
      <t>蜂蜜小熊瓶連塑料膠管及手柄</t>
    </r>
    <phoneticPr fontId="4" type="noConversion"/>
  </si>
  <si>
    <r>
      <t xml:space="preserve">TalkTools® Honey Bear Replacement Straw   /  TalkTools® </t>
    </r>
    <r>
      <rPr>
        <sz val="8.5"/>
        <rFont val="新細明體"/>
        <family val="1"/>
        <charset val="136"/>
      </rPr>
      <t>蜂蜜小熊瓶替換飲管</t>
    </r>
    <phoneticPr fontId="4" type="noConversion"/>
  </si>
  <si>
    <r>
      <t xml:space="preserve">Straw A, B, C, D   /  </t>
    </r>
    <r>
      <rPr>
        <sz val="8.5"/>
        <rFont val="新細明體"/>
        <family val="1"/>
        <charset val="136"/>
      </rPr>
      <t>濃稠飲料</t>
    </r>
    <r>
      <rPr>
        <sz val="8.5"/>
        <rFont val="Comic Sans MS"/>
        <family val="4"/>
      </rPr>
      <t>4</t>
    </r>
    <r>
      <rPr>
        <sz val="8.5"/>
        <rFont val="新細明體"/>
        <family val="1"/>
        <charset val="136"/>
      </rPr>
      <t>支吸管</t>
    </r>
    <r>
      <rPr>
        <sz val="8.5"/>
        <rFont val="Comic Sans MS"/>
        <family val="4"/>
      </rPr>
      <t xml:space="preserve"> (A, B, C, D)</t>
    </r>
    <phoneticPr fontId="4" type="noConversion"/>
  </si>
  <si>
    <r>
      <t xml:space="preserve">Straw A/B - 25 pk Jumbo   /  </t>
    </r>
    <r>
      <rPr>
        <sz val="8.5"/>
        <rFont val="新細明體"/>
        <family val="1"/>
        <charset val="136"/>
      </rPr>
      <t>吸管</t>
    </r>
    <r>
      <rPr>
        <sz val="8.5"/>
        <rFont val="Comic Sans MS"/>
        <family val="4"/>
      </rPr>
      <t>A/B - 25</t>
    </r>
    <r>
      <rPr>
        <sz val="8.5"/>
        <rFont val="新細明體"/>
        <family val="1"/>
        <charset val="136"/>
      </rPr>
      <t>支珍寶吸管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</si>
  <si>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Straw C - 25 pk Medium   /  </t>
    </r>
    <r>
      <rPr>
        <sz val="8.5"/>
        <rFont val="新細明體"/>
        <family val="1"/>
        <charset val="136"/>
      </rPr>
      <t>吸管</t>
    </r>
    <r>
      <rPr>
        <sz val="8.5"/>
        <rFont val="Comic Sans MS"/>
        <family val="4"/>
      </rPr>
      <t>C - 25</t>
    </r>
    <r>
      <rPr>
        <sz val="8.5"/>
        <rFont val="新細明體"/>
        <family val="1"/>
        <charset val="136"/>
      </rPr>
      <t>支中型吸管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</si>
  <si>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Straw D - 25 pk cocktail   /  </t>
    </r>
    <r>
      <rPr>
        <sz val="8.5"/>
        <rFont val="新細明體"/>
        <family val="1"/>
        <charset val="136"/>
      </rPr>
      <t>吸管</t>
    </r>
    <r>
      <rPr>
        <sz val="8.5"/>
        <rFont val="Comic Sans MS"/>
        <family val="4"/>
      </rPr>
      <t>D - 25</t>
    </r>
    <r>
      <rPr>
        <sz val="8.5"/>
        <rFont val="新細明體"/>
        <family val="1"/>
        <charset val="136"/>
      </rPr>
      <t>支雞尾酒吸管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</si>
  <si>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TOTs Oral Care   /  </t>
    </r>
    <r>
      <rPr>
        <sz val="8.5"/>
        <rFont val="新細明體"/>
        <family val="1"/>
        <charset val="136"/>
      </rPr>
      <t>口腔繫帶術篒活動訓練器</t>
    </r>
    <phoneticPr fontId="4" type="noConversion"/>
  </si>
  <si>
    <r>
      <t xml:space="preserve">TongueGym™ by Liper   /  </t>
    </r>
    <r>
      <rPr>
        <sz val="8.5"/>
        <rFont val="新細明體"/>
        <family val="1"/>
        <charset val="136"/>
      </rPr>
      <t>舌繫帶檢查手指套</t>
    </r>
    <phoneticPr fontId="4" type="noConversion"/>
  </si>
  <si>
    <r>
      <t xml:space="preserve">LinguaSTIK™   /  </t>
    </r>
    <r>
      <rPr>
        <sz val="8.5"/>
        <rFont val="新細明體"/>
        <family val="1"/>
        <charset val="136"/>
      </rPr>
      <t>舌繫帶檢查工具</t>
    </r>
    <r>
      <rPr>
        <sz val="8.5"/>
        <rFont val="Comic Sans MS"/>
        <family val="4"/>
      </rPr>
      <t xml:space="preserve"> (5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>)</t>
    </r>
    <phoneticPr fontId="4" type="noConversion"/>
  </si>
  <si>
    <r>
      <rPr>
        <sz val="8.5"/>
        <rFont val="新細明體"/>
        <family val="1"/>
        <charset val="136"/>
      </rPr>
      <t>健康輔助開口棒</t>
    </r>
    <phoneticPr fontId="4" type="noConversion"/>
  </si>
  <si>
    <r>
      <t xml:space="preserve">Dental Ruler (Stainless Steel)   /  </t>
    </r>
    <r>
      <rPr>
        <sz val="8.5"/>
        <rFont val="新細明體"/>
        <family val="1"/>
        <charset val="136"/>
      </rPr>
      <t>牙科量尺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不鏽鋼</t>
    </r>
    <r>
      <rPr>
        <sz val="8.5"/>
        <rFont val="Comic Sans MS"/>
        <family val="4"/>
      </rPr>
      <t>)</t>
    </r>
    <phoneticPr fontId="4" type="noConversion"/>
  </si>
  <si>
    <r>
      <t xml:space="preserve">TalkTools Recessed-Lid Drinking Cup   /  TalkTools </t>
    </r>
    <r>
      <rPr>
        <sz val="8.5"/>
        <rFont val="新細明體"/>
        <family val="1"/>
        <charset val="136"/>
      </rPr>
      <t>深蓋杯子</t>
    </r>
    <phoneticPr fontId="4" type="noConversion"/>
  </si>
  <si>
    <r>
      <t xml:space="preserve">TalkTools® Cut-Out Cup (Small, Pink, 1.5 oz)   /  TalkTools® </t>
    </r>
    <r>
      <rPr>
        <sz val="8.5"/>
        <rFont val="新細明體"/>
        <family val="1"/>
        <charset val="136"/>
      </rPr>
      <t>剪口杯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小</t>
    </r>
    <r>
      <rPr>
        <sz val="8.5"/>
        <rFont val="Comic Sans MS"/>
        <family val="4"/>
      </rPr>
      <t xml:space="preserve">, </t>
    </r>
    <r>
      <rPr>
        <sz val="8.5"/>
        <rFont val="新細明體"/>
        <family val="1"/>
        <charset val="136"/>
      </rPr>
      <t>粉紅色</t>
    </r>
    <r>
      <rPr>
        <sz val="8.5"/>
        <rFont val="Comic Sans MS"/>
        <family val="4"/>
      </rPr>
      <t xml:space="preserve">, 1.5 </t>
    </r>
    <r>
      <rPr>
        <sz val="8.5"/>
        <rFont val="新細明體"/>
        <family val="1"/>
        <charset val="136"/>
      </rPr>
      <t>安士</t>
    </r>
    <r>
      <rPr>
        <sz val="8.5"/>
        <rFont val="Comic Sans MS"/>
        <family val="4"/>
      </rPr>
      <t xml:space="preserve">)  </t>
    </r>
    <phoneticPr fontId="4" type="noConversion"/>
  </si>
  <si>
    <r>
      <t xml:space="preserve">TalkTools® Cut-Out Cup (Big, Blue, 3 oz)   /  TalkTools® </t>
    </r>
    <r>
      <rPr>
        <sz val="8.5"/>
        <rFont val="新細明體"/>
        <family val="1"/>
        <charset val="136"/>
      </rPr>
      <t>剪口杯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大</t>
    </r>
    <r>
      <rPr>
        <sz val="8.5"/>
        <rFont val="Comic Sans MS"/>
        <family val="4"/>
      </rPr>
      <t xml:space="preserve">, </t>
    </r>
    <r>
      <rPr>
        <sz val="8.5"/>
        <rFont val="新細明體"/>
        <family val="1"/>
        <charset val="136"/>
      </rPr>
      <t>藍色</t>
    </r>
    <r>
      <rPr>
        <sz val="8.5"/>
        <rFont val="Comic Sans MS"/>
        <family val="4"/>
      </rPr>
      <t xml:space="preserve">, 3 </t>
    </r>
    <r>
      <rPr>
        <sz val="8.5"/>
        <rFont val="新細明體"/>
        <family val="1"/>
        <charset val="136"/>
      </rPr>
      <t>安士</t>
    </r>
    <r>
      <rPr>
        <sz val="8.5"/>
        <rFont val="Comic Sans MS"/>
        <family val="4"/>
      </rPr>
      <t xml:space="preserve">)  </t>
    </r>
    <phoneticPr fontId="4" type="noConversion"/>
  </si>
  <si>
    <r>
      <t xml:space="preserve">TalkTools® Cut-Out Cup (Extra Large, Green, 8 oz)   /  TalkTools® </t>
    </r>
    <r>
      <rPr>
        <sz val="8.5"/>
        <rFont val="新細明體"/>
        <family val="1"/>
        <charset val="136"/>
      </rPr>
      <t>剪口杯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最大</t>
    </r>
    <r>
      <rPr>
        <sz val="8.5"/>
        <rFont val="Comic Sans MS"/>
        <family val="4"/>
      </rPr>
      <t xml:space="preserve">, </t>
    </r>
    <r>
      <rPr>
        <sz val="8.5"/>
        <rFont val="新細明體"/>
        <family val="1"/>
        <charset val="136"/>
      </rPr>
      <t>綠色</t>
    </r>
    <r>
      <rPr>
        <sz val="8.5"/>
        <rFont val="Comic Sans MS"/>
        <family val="4"/>
      </rPr>
      <t xml:space="preserve">, 8 </t>
    </r>
    <r>
      <rPr>
        <sz val="8.5"/>
        <rFont val="新細明體"/>
        <family val="1"/>
        <charset val="136"/>
      </rPr>
      <t>安士</t>
    </r>
    <r>
      <rPr>
        <sz val="8.5"/>
        <rFont val="Comic Sans MS"/>
        <family val="4"/>
      </rPr>
      <t xml:space="preserve">)  </t>
    </r>
    <phoneticPr fontId="4" type="noConversion"/>
  </si>
  <si>
    <r>
      <t xml:space="preserve">TalkTools® Cut-Out Cup (Extra Large, Clear, 8 oz)   /  TalkTools® </t>
    </r>
    <r>
      <rPr>
        <sz val="8.5"/>
        <rFont val="新細明體"/>
        <family val="1"/>
        <charset val="136"/>
      </rPr>
      <t>剪口杯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最大</t>
    </r>
    <r>
      <rPr>
        <sz val="8.5"/>
        <rFont val="Comic Sans MS"/>
        <family val="4"/>
      </rPr>
      <t xml:space="preserve">, </t>
    </r>
    <r>
      <rPr>
        <sz val="8.5"/>
        <rFont val="新細明體"/>
        <family val="1"/>
        <charset val="136"/>
      </rPr>
      <t>透明</t>
    </r>
    <r>
      <rPr>
        <sz val="8.5"/>
        <rFont val="Comic Sans MS"/>
        <family val="4"/>
      </rPr>
      <t xml:space="preserve">, 8 </t>
    </r>
    <r>
      <rPr>
        <sz val="8.5"/>
        <rFont val="新細明體"/>
        <family val="1"/>
        <charset val="136"/>
      </rPr>
      <t>安士</t>
    </r>
    <r>
      <rPr>
        <sz val="8.5"/>
        <rFont val="Comic Sans MS"/>
        <family val="4"/>
      </rPr>
      <t xml:space="preserve">)  </t>
    </r>
    <phoneticPr fontId="4" type="noConversion"/>
  </si>
  <si>
    <r>
      <t xml:space="preserve">Infa-Trainer Cup   /  </t>
    </r>
    <r>
      <rPr>
        <sz val="8.5"/>
        <rFont val="新細明體"/>
        <family val="1"/>
        <charset val="136"/>
      </rPr>
      <t>幼童訓練杯</t>
    </r>
    <r>
      <rPr>
        <sz val="8.5"/>
        <rFont val="Comic Sans MS"/>
        <family val="4"/>
      </rPr>
      <t xml:space="preserve">  </t>
    </r>
    <phoneticPr fontId="4" type="noConversion"/>
  </si>
  <si>
    <r>
      <t xml:space="preserve">TalkTools® Smooth Magenta Spoon™ (small)   /  TalkTools®  </t>
    </r>
    <r>
      <rPr>
        <sz val="8.5"/>
        <rFont val="新細明體"/>
        <family val="1"/>
        <charset val="136"/>
      </rPr>
      <t>平滑淺口匙羮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小</t>
    </r>
    <r>
      <rPr>
        <sz val="8.5"/>
        <rFont val="Comic Sans MS"/>
        <family val="4"/>
      </rPr>
      <t>)</t>
    </r>
    <phoneticPr fontId="4" type="noConversion"/>
  </si>
  <si>
    <r>
      <t xml:space="preserve">TalkTools® Smooth Magenta Spoon™ (large)   /  TalkTools®  </t>
    </r>
    <r>
      <rPr>
        <sz val="8.5"/>
        <rFont val="新細明體"/>
        <family val="1"/>
        <charset val="136"/>
      </rPr>
      <t>平滑淺口匙羮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大</t>
    </r>
    <r>
      <rPr>
        <sz val="8.5"/>
        <rFont val="Comic Sans MS"/>
        <family val="4"/>
      </rPr>
      <t>)</t>
    </r>
    <phoneticPr fontId="4" type="noConversion"/>
  </si>
  <si>
    <r>
      <t xml:space="preserve">TalkTools® Wee Bumpy Maroon Spoons   /  TalkTools®  </t>
    </r>
    <r>
      <rPr>
        <sz val="8.5"/>
        <rFont val="新細明體"/>
        <family val="1"/>
        <charset val="136"/>
      </rPr>
      <t>顆粒質感淺口匙羹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小</t>
    </r>
    <r>
      <rPr>
        <sz val="8.5"/>
        <rFont val="Comic Sans MS"/>
        <family val="4"/>
      </rPr>
      <t>)</t>
    </r>
    <phoneticPr fontId="4" type="noConversion"/>
  </si>
  <si>
    <r>
      <t xml:space="preserve">TalkTools® Bumpy Maroon Spoons   /  TalkTools® </t>
    </r>
    <r>
      <rPr>
        <sz val="8.5"/>
        <rFont val="新細明體"/>
        <family val="1"/>
        <charset val="136"/>
      </rPr>
      <t>顆粒質感淺口匙羹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大</t>
    </r>
    <r>
      <rPr>
        <sz val="8.5"/>
        <rFont val="Comic Sans MS"/>
        <family val="4"/>
      </rPr>
      <t>)</t>
    </r>
    <phoneticPr fontId="4" type="noConversion"/>
  </si>
  <si>
    <r>
      <t xml:space="preserve">TalkTools® Wee Textured Maroon Spoons   /  TalkTools®  </t>
    </r>
    <r>
      <rPr>
        <sz val="8.5"/>
        <rFont val="新細明體"/>
        <family val="1"/>
        <charset val="136"/>
      </rPr>
      <t>線條質感淺口匙羹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小</t>
    </r>
    <r>
      <rPr>
        <sz val="8.5"/>
        <rFont val="Comic Sans MS"/>
        <family val="4"/>
      </rPr>
      <t>)</t>
    </r>
    <phoneticPr fontId="4" type="noConversion"/>
  </si>
  <si>
    <r>
      <t xml:space="preserve">TalkTools® Textured Maroon Spoons   /  TalkTools®  </t>
    </r>
    <r>
      <rPr>
        <sz val="8.5"/>
        <rFont val="新細明體"/>
        <family val="1"/>
        <charset val="136"/>
      </rPr>
      <t>線條質感淺口匙羹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大</t>
    </r>
    <r>
      <rPr>
        <sz val="8.5"/>
        <rFont val="Comic Sans MS"/>
        <family val="4"/>
      </rPr>
      <t>)</t>
    </r>
    <phoneticPr fontId="4" type="noConversion"/>
  </si>
  <si>
    <r>
      <t xml:space="preserve">Textured Spoon (small)   /  </t>
    </r>
    <r>
      <rPr>
        <sz val="8.5"/>
        <rFont val="新細明體"/>
        <family val="1"/>
        <charset val="136"/>
      </rPr>
      <t>質感匙羹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小</t>
    </r>
    <r>
      <rPr>
        <sz val="8.5"/>
        <rFont val="Comic Sans MS"/>
        <family val="4"/>
      </rPr>
      <t>)</t>
    </r>
    <phoneticPr fontId="4" type="noConversion"/>
  </si>
  <si>
    <r>
      <t xml:space="preserve">Textured Spoon (large)   /  </t>
    </r>
    <r>
      <rPr>
        <sz val="8.5"/>
        <rFont val="新細明體"/>
        <family val="1"/>
        <charset val="136"/>
      </rPr>
      <t>質感匙羹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大</t>
    </r>
    <r>
      <rPr>
        <sz val="8.5"/>
        <rFont val="Comic Sans MS"/>
        <family val="4"/>
      </rPr>
      <t>)</t>
    </r>
    <phoneticPr fontId="4" type="noConversion"/>
  </si>
  <si>
    <r>
      <t xml:space="preserve">Beckman Easy Spoon (Hard) (Green)   /  Beckman </t>
    </r>
    <r>
      <rPr>
        <sz val="8.5"/>
        <rFont val="新細明體"/>
        <family val="1"/>
        <charset val="136"/>
      </rPr>
      <t>平匙羹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硬身</t>
    </r>
    <r>
      <rPr>
        <sz val="8.5"/>
        <rFont val="Comic Sans MS"/>
        <family val="4"/>
      </rPr>
      <t xml:space="preserve">, </t>
    </r>
    <r>
      <rPr>
        <sz val="8.5"/>
        <rFont val="新細明體"/>
        <family val="1"/>
        <charset val="136"/>
      </rPr>
      <t>綠色</t>
    </r>
    <r>
      <rPr>
        <sz val="8.5"/>
        <rFont val="Comic Sans MS"/>
        <family val="4"/>
      </rPr>
      <t>)</t>
    </r>
    <phoneticPr fontId="4" type="noConversion"/>
  </si>
  <si>
    <r>
      <t xml:space="preserve">Beckman Easy Spoon (Soft) (Yellow)   /  Beckman </t>
    </r>
    <r>
      <rPr>
        <sz val="8.5"/>
        <rFont val="新細明體"/>
        <family val="1"/>
        <charset val="136"/>
      </rPr>
      <t>平匙羹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軟身</t>
    </r>
    <r>
      <rPr>
        <sz val="8.5"/>
        <rFont val="Comic Sans MS"/>
        <family val="4"/>
      </rPr>
      <t xml:space="preserve">, </t>
    </r>
    <r>
      <rPr>
        <sz val="8.5"/>
        <rFont val="新細明體"/>
        <family val="1"/>
        <charset val="136"/>
      </rPr>
      <t>黃色</t>
    </r>
    <r>
      <rPr>
        <sz val="8.5"/>
        <rFont val="Comic Sans MS"/>
        <family val="4"/>
      </rPr>
      <t>)</t>
    </r>
    <phoneticPr fontId="4" type="noConversion"/>
  </si>
  <si>
    <r>
      <t xml:space="preserve">TalkTools® Wee Smooth Magenta Fork™   /  TalkTools®  </t>
    </r>
    <r>
      <rPr>
        <sz val="8.5"/>
        <rFont val="新細明體"/>
        <family val="1"/>
        <charset val="136"/>
      </rPr>
      <t>平滑叉子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小</t>
    </r>
    <r>
      <rPr>
        <sz val="8.5"/>
        <rFont val="Comic Sans MS"/>
        <family val="4"/>
      </rPr>
      <t>)</t>
    </r>
    <phoneticPr fontId="4" type="noConversion"/>
  </si>
  <si>
    <r>
      <t xml:space="preserve">TalkTools® Smooth Magenta Fork™   /  TalkTools®  </t>
    </r>
    <r>
      <rPr>
        <sz val="8.5"/>
        <rFont val="新細明體"/>
        <family val="1"/>
        <charset val="136"/>
      </rPr>
      <t>平滑叉子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大</t>
    </r>
    <r>
      <rPr>
        <sz val="8.5"/>
        <rFont val="Comic Sans MS"/>
        <family val="4"/>
      </rPr>
      <t>)</t>
    </r>
    <phoneticPr fontId="4" type="noConversion"/>
  </si>
  <si>
    <r>
      <t xml:space="preserve">TalkTools® Wee Bumpy Magenta Fork™   /  TalkTools®  </t>
    </r>
    <r>
      <rPr>
        <sz val="8.5"/>
        <rFont val="新細明體"/>
        <family val="1"/>
        <charset val="136"/>
      </rPr>
      <t>顆粒質感叉子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小</t>
    </r>
    <r>
      <rPr>
        <sz val="8.5"/>
        <rFont val="Comic Sans MS"/>
        <family val="4"/>
      </rPr>
      <t>)</t>
    </r>
    <phoneticPr fontId="4" type="noConversion"/>
  </si>
  <si>
    <r>
      <t xml:space="preserve">TalkTools® Bumpy Magenta Fork™   /  TalkTools®  </t>
    </r>
    <r>
      <rPr>
        <sz val="8.5"/>
        <rFont val="新細明體"/>
        <family val="1"/>
        <charset val="136"/>
      </rPr>
      <t>顆粒質感叉子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大</t>
    </r>
    <r>
      <rPr>
        <sz val="8.5"/>
        <rFont val="Comic Sans MS"/>
        <family val="4"/>
      </rPr>
      <t>)</t>
    </r>
    <phoneticPr fontId="4" type="noConversion"/>
  </si>
  <si>
    <r>
      <t xml:space="preserve">TalkTools® Wee Textured Magenta Fork™   /  TalkTools®  </t>
    </r>
    <r>
      <rPr>
        <sz val="8.5"/>
        <rFont val="新細明體"/>
        <family val="1"/>
        <charset val="136"/>
      </rPr>
      <t>線條質感叉子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小</t>
    </r>
    <r>
      <rPr>
        <sz val="8.5"/>
        <rFont val="Comic Sans MS"/>
        <family val="4"/>
      </rPr>
      <t>)</t>
    </r>
    <phoneticPr fontId="4" type="noConversion"/>
  </si>
  <si>
    <r>
      <t xml:space="preserve">TalkTools® Textured Magenta Fork™   /  TalkTools®  </t>
    </r>
    <r>
      <rPr>
        <sz val="8.5"/>
        <rFont val="新細明體"/>
        <family val="1"/>
        <charset val="136"/>
      </rPr>
      <t>線條質感叉子</t>
    </r>
    <r>
      <rPr>
        <sz val="8.5"/>
        <rFont val="Comic Sans MS"/>
        <family val="4"/>
      </rPr>
      <t xml:space="preserve"> (</t>
    </r>
    <r>
      <rPr>
        <sz val="8.5"/>
        <rFont val="新細明體"/>
        <family val="1"/>
        <charset val="136"/>
      </rPr>
      <t>大</t>
    </r>
    <r>
      <rPr>
        <sz val="8.5"/>
        <rFont val="Comic Sans MS"/>
        <family val="4"/>
      </rPr>
      <t>)</t>
    </r>
    <phoneticPr fontId="4" type="noConversion"/>
  </si>
  <si>
    <r>
      <t xml:space="preserve">TalkTools® Tongue Tip Lateralisation &amp; Elevation Tools   /  TalkTools® </t>
    </r>
    <r>
      <rPr>
        <sz val="8.5"/>
        <rFont val="新細明體"/>
        <family val="1"/>
        <charset val="136"/>
      </rPr>
      <t>舌尖兩側轉移及舌尖提升</t>
    </r>
    <r>
      <rPr>
        <sz val="8.5"/>
        <rFont val="Comic Sans MS"/>
        <family val="4"/>
      </rPr>
      <t>/</t>
    </r>
    <r>
      <rPr>
        <sz val="8.5"/>
        <rFont val="新細明體"/>
        <family val="1"/>
        <charset val="136"/>
      </rPr>
      <t>訓練器套裝</t>
    </r>
    <r>
      <rPr>
        <sz val="8.5"/>
        <rFont val="Comic Sans MS"/>
        <family val="4"/>
      </rPr>
      <t xml:space="preserve"> (4</t>
    </r>
    <r>
      <rPr>
        <sz val="8.5"/>
        <rFont val="新細明體"/>
        <family val="1"/>
        <charset val="136"/>
      </rPr>
      <t>支</t>
    </r>
    <r>
      <rPr>
        <sz val="8.5"/>
        <rFont val="Comic Sans MS"/>
        <family val="4"/>
      </rPr>
      <t xml:space="preserve">)  </t>
    </r>
    <phoneticPr fontId="4" type="noConversion"/>
  </si>
  <si>
    <r>
      <t xml:space="preserve">Apraxia Tools </t>
    </r>
    <r>
      <rPr>
        <sz val="11"/>
        <rFont val="細明體"/>
        <family val="3"/>
        <charset val="136"/>
      </rPr>
      <t>失用症治療工具</t>
    </r>
    <phoneticPr fontId="4" type="noConversion"/>
  </si>
  <si>
    <r>
      <t xml:space="preserve">Tools for Blowing Exercises </t>
    </r>
    <r>
      <rPr>
        <sz val="11"/>
        <rFont val="細明體"/>
        <family val="3"/>
        <charset val="136"/>
      </rPr>
      <t>吹氣治療工具</t>
    </r>
    <phoneticPr fontId="4" type="noConversion"/>
  </si>
  <si>
    <r>
      <t xml:space="preserve">Tools for Jaw Exercises  </t>
    </r>
    <r>
      <rPr>
        <sz val="11"/>
        <rFont val="細明體"/>
        <family val="3"/>
        <charset val="136"/>
      </rPr>
      <t>下顎骨治療工具</t>
    </r>
    <r>
      <rPr>
        <sz val="11"/>
        <rFont val="Comic Sans MS"/>
        <family val="4"/>
      </rPr>
      <t xml:space="preserve"> </t>
    </r>
    <phoneticPr fontId="4" type="noConversion"/>
  </si>
  <si>
    <r>
      <t xml:space="preserve">Tools for Lip Exercises </t>
    </r>
    <r>
      <rPr>
        <sz val="11"/>
        <rFont val="新細明體"/>
        <family val="1"/>
        <charset val="136"/>
      </rPr>
      <t>合唇治療工具</t>
    </r>
    <phoneticPr fontId="4" type="noConversion"/>
  </si>
  <si>
    <r>
      <t xml:space="preserve">Oral / Nasal Contrast </t>
    </r>
    <r>
      <rPr>
        <sz val="11"/>
        <rFont val="新細明體"/>
        <family val="1"/>
        <charset val="136"/>
      </rPr>
      <t>口腔</t>
    </r>
    <r>
      <rPr>
        <sz val="11"/>
        <rFont val="Comic Sans MS"/>
        <family val="4"/>
      </rPr>
      <t>/</t>
    </r>
    <r>
      <rPr>
        <sz val="11"/>
        <rFont val="新細明體"/>
        <family val="1"/>
        <charset val="136"/>
      </rPr>
      <t>鼻腔對比治療工具</t>
    </r>
    <phoneticPr fontId="4" type="noConversion"/>
  </si>
  <si>
    <r>
      <t xml:space="preserve">Sensory Tools </t>
    </r>
    <r>
      <rPr>
        <sz val="11"/>
        <rFont val="細明體"/>
        <family val="3"/>
        <charset val="136"/>
      </rPr>
      <t>感知工具</t>
    </r>
    <phoneticPr fontId="4" type="noConversion"/>
  </si>
  <si>
    <r>
      <t xml:space="preserve">Sensi </t>
    </r>
    <r>
      <rPr>
        <sz val="11"/>
        <rFont val="細明體"/>
        <family val="3"/>
        <charset val="136"/>
      </rPr>
      <t>系列產品</t>
    </r>
    <phoneticPr fontId="4" type="noConversion"/>
  </si>
  <si>
    <r>
      <t xml:space="preserve">Tools for Straw Drinking Hierarchy </t>
    </r>
    <r>
      <rPr>
        <sz val="11"/>
        <rFont val="新細明體"/>
        <family val="1"/>
        <charset val="136"/>
      </rPr>
      <t>吸管治療工具</t>
    </r>
    <phoneticPr fontId="4" type="noConversion"/>
  </si>
  <si>
    <r>
      <t xml:space="preserve">Tools for Orofacial Myofunctional Therapy </t>
    </r>
    <r>
      <rPr>
        <sz val="11"/>
        <rFont val="細明體"/>
        <family val="4"/>
        <charset val="136"/>
      </rPr>
      <t>口面肌功能</t>
    </r>
    <r>
      <rPr>
        <sz val="11"/>
        <rFont val="新細明體"/>
        <family val="1"/>
        <charset val="136"/>
      </rPr>
      <t>治療工具</t>
    </r>
    <phoneticPr fontId="4" type="noConversion"/>
  </si>
  <si>
    <r>
      <t xml:space="preserve">Tools for Feeding Exercises </t>
    </r>
    <r>
      <rPr>
        <sz val="11"/>
        <rFont val="細明體"/>
        <family val="4"/>
        <charset val="136"/>
      </rPr>
      <t>餵食</t>
    </r>
    <r>
      <rPr>
        <sz val="11"/>
        <rFont val="新細明體"/>
        <family val="1"/>
        <charset val="136"/>
      </rPr>
      <t>治療工具</t>
    </r>
    <phoneticPr fontId="4" type="noConversion"/>
  </si>
  <si>
    <r>
      <t xml:space="preserve">Tools for Tongue Exercises </t>
    </r>
    <r>
      <rPr>
        <sz val="11"/>
        <rFont val="新細明體"/>
        <family val="1"/>
        <charset val="136"/>
      </rPr>
      <t>舌頭治療工具</t>
    </r>
    <phoneticPr fontId="4" type="noConversion"/>
  </si>
  <si>
    <r>
      <t xml:space="preserve">Books </t>
    </r>
    <r>
      <rPr>
        <sz val="11"/>
        <rFont val="細明體"/>
        <family val="3"/>
        <charset val="136"/>
      </rPr>
      <t>書籍</t>
    </r>
    <phoneticPr fontId="4" type="noConversion"/>
  </si>
  <si>
    <r>
      <t xml:space="preserve">Accessories </t>
    </r>
    <r>
      <rPr>
        <sz val="11"/>
        <rFont val="細明體"/>
        <family val="4"/>
        <charset val="136"/>
      </rPr>
      <t>其他配件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</si>
  <si>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感知頸錬 - 青蛙 - 黃色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</si>
  <si>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感知頸錬 - 獨角獸 - 綠色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</si>
  <si>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感知頸錬 - 貝殼 - 藍色 (軟)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</si>
  <si>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感知頸錬 - 圓片 - 藍色 (軟)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</si>
  <si>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感知頸錬 - 海星 - 藍色 (軟)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</si>
  <si>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熊仔- 黃色 (硬)</t>
    </r>
    <phoneticPr fontId="4" type="noConversion"/>
  </si>
  <si>
    <r>
      <t xml:space="preserve">TalkTools® Sensory Chew Pencil Toppers - Bear (Tough - Pistachio)  /  TalkTools® Sensory </t>
    </r>
    <r>
      <rPr>
        <sz val="9"/>
        <color theme="1"/>
        <rFont val="細明體"/>
        <family val="4"/>
        <charset val="136"/>
      </rPr>
      <t>感知鉛筆帽</t>
    </r>
    <r>
      <rPr>
        <sz val="9"/>
        <color theme="1"/>
        <rFont val="Comic Sans MS"/>
        <family val="4"/>
      </rPr>
      <t xml:space="preserve"> -</t>
    </r>
    <r>
      <rPr>
        <sz val="9"/>
        <color theme="1"/>
        <rFont val="細明體"/>
        <family val="4"/>
        <charset val="136"/>
      </rPr>
      <t>熊仔</t>
    </r>
    <r>
      <rPr>
        <sz val="9"/>
        <color theme="1"/>
        <rFont val="Comic Sans MS"/>
        <family val="4"/>
      </rPr>
      <t xml:space="preserve"> - </t>
    </r>
    <r>
      <rPr>
        <sz val="9"/>
        <color theme="1"/>
        <rFont val="細明體"/>
        <family val="4"/>
        <charset val="136"/>
      </rPr>
      <t>綠色</t>
    </r>
    <r>
      <rPr>
        <sz val="9"/>
        <color theme="1"/>
        <rFont val="Comic Sans MS"/>
        <family val="4"/>
      </rPr>
      <t xml:space="preserve"> (</t>
    </r>
    <r>
      <rPr>
        <sz val="9"/>
        <color theme="1"/>
        <rFont val="細明體"/>
        <family val="4"/>
        <charset val="136"/>
      </rPr>
      <t>硬</t>
    </r>
    <r>
      <rPr>
        <sz val="9"/>
        <color theme="1"/>
        <rFont val="Comic Sans MS"/>
        <family val="4"/>
      </rPr>
      <t>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</si>
  <si>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熊仔 - 粉紅色 (特硬)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</si>
  <si>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機械人- 黃色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</si>
  <si>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機械人 - 綠色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</si>
  <si>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機械人 - 粉紅色 (特硬)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</si>
  <si>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笑臉  - 綠色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</si>
  <si>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笑臉  - 粉紅色 (特硬)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</si>
  <si>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圓柱形 - 黃色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</si>
  <si>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圓柱形  - 綠色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</si>
  <si>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圓柱形  - 粉紅色 (特硬)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</si>
  <si>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顆粒質感圓柱形 - 黃色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</si>
  <si>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顆粒質感圓柱形  - 綠色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</si>
  <si>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顆粒質感圓柱形  - 粉紅色 (特硬)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</si>
  <si>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條紋質感圓柱形 - 黃色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</si>
  <si>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條紋質感圓柱形  - 綠色 (硬)</t>
    </r>
    <phoneticPr fontId="4" type="noConversion"/>
  </si>
  <si>
    <r>
      <t xml:space="preserve">TalkTools® Sensory </t>
    </r>
    <r>
      <rPr>
        <sz val="9"/>
        <color theme="1"/>
        <rFont val="新細明體"/>
        <family val="3"/>
        <charset val="136"/>
      </rPr>
      <t>感知鉛筆帽 - 條紋質感圓柱形  - 粉紅色 (特硬)</t>
    </r>
    <phoneticPr fontId="4" type="noConversion"/>
  </si>
  <si>
    <r>
      <t xml:space="preserve">Subtotal              </t>
    </r>
    <r>
      <rPr>
        <sz val="7"/>
        <rFont val="細明體"/>
        <family val="3"/>
        <charset val="136"/>
      </rPr>
      <t>項目總數</t>
    </r>
    <r>
      <rPr>
        <sz val="7"/>
        <rFont val="Comic Sans MS"/>
        <family val="4"/>
      </rPr>
      <t>(HKD)</t>
    </r>
    <phoneticPr fontId="4" type="noConversion"/>
  </si>
  <si>
    <t>Dis</t>
    <phoneticPr fontId="4" type="noConversion"/>
  </si>
  <si>
    <r>
      <t xml:space="preserve">Stock Clearance SALE </t>
    </r>
    <r>
      <rPr>
        <sz val="8.5"/>
        <color rgb="FFFF0000"/>
        <rFont val="新細明體"/>
        <family val="1"/>
        <charset val="136"/>
      </rPr>
      <t>特價貨品</t>
    </r>
    <r>
      <rPr>
        <sz val="8.5"/>
        <color rgb="FFFF0000"/>
        <rFont val="Comic Sans MS"/>
        <family val="4"/>
      </rPr>
      <t xml:space="preserve"> (</t>
    </r>
    <r>
      <rPr>
        <sz val="8.5"/>
        <color rgb="FFFF0000"/>
        <rFont val="新細明體"/>
        <family val="1"/>
        <charset val="136"/>
      </rPr>
      <t>按此進入</t>
    </r>
    <r>
      <rPr>
        <sz val="8.5"/>
        <color rgb="FFFF0000"/>
        <rFont val="Comic Sans MS"/>
        <family val="4"/>
      </rPr>
      <t>)</t>
    </r>
    <phoneticPr fontId="4" type="noConversion"/>
  </si>
  <si>
    <t>現凡購買任何產品, 可以九折加購特價貨品</t>
    <phoneticPr fontId="4" type="noConversion"/>
  </si>
  <si>
    <r>
      <t xml:space="preserve">   </t>
    </r>
    <r>
      <rPr>
        <sz val="9"/>
        <rFont val="細明體"/>
        <family val="3"/>
        <charset val="136"/>
      </rPr>
      <t>附</t>
    </r>
    <r>
      <rPr>
        <sz val="9"/>
        <rFont val="Comic Sans MS"/>
        <family val="4"/>
      </rPr>
      <t xml:space="preserve"> Sara Rosenfeld-Johnson </t>
    </r>
    <r>
      <rPr>
        <sz val="9"/>
        <rFont val="細明體"/>
        <family val="3"/>
        <charset val="136"/>
      </rPr>
      <t xml:space="preserve">所撰寫英文訓練指引 </t>
    </r>
    <r>
      <rPr>
        <sz val="9"/>
        <rFont val="Comic Sans MS"/>
        <family val="3"/>
      </rPr>
      <t xml:space="preserve">/ Louisa Wong </t>
    </r>
    <r>
      <rPr>
        <sz val="9"/>
        <rFont val="細明體"/>
        <family val="3"/>
        <charset val="136"/>
      </rPr>
      <t>翻譯的之中文訓練指引</t>
    </r>
    <phoneticPr fontId="4" type="noConversion"/>
  </si>
  <si>
    <r>
      <t xml:space="preserve">Ark's Z-Vibe Cat/Mouse Tip Set  /  Ark's </t>
    </r>
    <r>
      <rPr>
        <sz val="8.5"/>
        <rFont val="細明體"/>
        <family val="4"/>
        <charset val="136"/>
      </rPr>
      <t>震盪棒</t>
    </r>
    <r>
      <rPr>
        <sz val="8.5"/>
        <rFont val="Comic Sans MS"/>
        <family val="4"/>
      </rPr>
      <t xml:space="preserve">: </t>
    </r>
    <r>
      <rPr>
        <sz val="8.5"/>
        <rFont val="細明體"/>
        <family val="4"/>
        <charset val="136"/>
      </rPr>
      <t>老鼠</t>
    </r>
    <r>
      <rPr>
        <sz val="8.5"/>
        <rFont val="Comic Sans MS"/>
        <family val="4"/>
      </rPr>
      <t>/</t>
    </r>
    <r>
      <rPr>
        <sz val="8.5"/>
        <rFont val="細明體"/>
        <family val="4"/>
        <charset val="136"/>
      </rPr>
      <t>貓膠頭</t>
    </r>
    <phoneticPr fontId="4" type="noConversion"/>
  </si>
  <si>
    <r>
      <t xml:space="preserve">  # </t>
    </r>
    <r>
      <rPr>
        <sz val="12"/>
        <color rgb="FFFF0000"/>
        <rFont val="細明體"/>
        <family val="2"/>
        <charset val="136"/>
      </rPr>
      <t>不設預留貨品</t>
    </r>
    <r>
      <rPr>
        <sz val="12"/>
        <color rgb="FFFF0000"/>
        <rFont val="Calibri"/>
        <family val="2"/>
      </rPr>
      <t xml:space="preserve">, </t>
    </r>
    <r>
      <rPr>
        <sz val="12"/>
        <color rgb="FFFF0000"/>
        <rFont val="細明體"/>
        <family val="2"/>
        <charset val="136"/>
      </rPr>
      <t>下單後必須於</t>
    </r>
    <r>
      <rPr>
        <sz val="12"/>
        <color rgb="FFFF0000"/>
        <rFont val="Calibri"/>
        <family val="2"/>
      </rPr>
      <t>7</t>
    </r>
    <r>
      <rPr>
        <sz val="12"/>
        <color rgb="FFFF0000"/>
        <rFont val="細明體"/>
        <family val="2"/>
        <charset val="136"/>
      </rPr>
      <t>天內完成訂購及付款程序</t>
    </r>
    <r>
      <rPr>
        <sz val="12"/>
        <color rgb="FFFF0000"/>
        <rFont val="Calibri"/>
        <family val="2"/>
      </rPr>
      <t>.</t>
    </r>
    <phoneticPr fontId="4" type="noConversion"/>
  </si>
  <si>
    <r>
      <t xml:space="preserve">  # </t>
    </r>
    <r>
      <rPr>
        <b/>
        <sz val="14"/>
        <color rgb="FFFF0000"/>
        <rFont val="細明體"/>
        <family val="3"/>
        <charset val="136"/>
      </rPr>
      <t>凡購買任何正價貨品</t>
    </r>
    <r>
      <rPr>
        <b/>
        <sz val="14"/>
        <color rgb="FFFF0000"/>
        <rFont val="Calibri"/>
        <family val="3"/>
      </rPr>
      <t xml:space="preserve">, </t>
    </r>
    <r>
      <rPr>
        <b/>
        <sz val="14"/>
        <color rgb="FFFF0000"/>
        <rFont val="細明體"/>
        <family val="3"/>
        <charset val="136"/>
      </rPr>
      <t>可以九折加購特價貨品</t>
    </r>
    <phoneticPr fontId="4" type="noConversion"/>
  </si>
  <si>
    <r>
      <t xml:space="preserve">TalkTools® Itsy Spoon™ - Bubble Gum                                                      </t>
    </r>
    <r>
      <rPr>
        <sz val="9"/>
        <rFont val="細明體"/>
        <family val="4"/>
        <charset val="136"/>
      </rPr>
      <t>嬰幼兒匙羮 - 粉紅色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</si>
</sst>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HK$&quot;* #,##0.00_);_(&quot;HK$&quot;* \(#,##0.00\);_(&quot;HK$&quot;* &quot;-&quot;??_);_(@_)"/>
    <numFmt numFmtId="176" formatCode="_-[$$-404]* #,##0.00_-;\-[$$-404]* #,##0.00_-;_-[$$-404]* &quot;-&quot;??_-;_-@_-"/>
    <numFmt numFmtId="177" formatCode="General\ &quot;pcs&quot;"/>
    <numFmt numFmtId="178" formatCode="General\ &quot;  pcs&quot;"/>
  </numFmts>
  <fonts count="72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0"/>
      <name val="Arial"/>
      <family val="2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0"/>
      <name val="Comic Sans MS"/>
      <family val="4"/>
    </font>
    <font>
      <sz val="8"/>
      <name val="Comic Sans MS"/>
      <family val="4"/>
    </font>
    <font>
      <sz val="8"/>
      <name val="新細明體"/>
      <family val="1"/>
      <charset val="136"/>
    </font>
    <font>
      <sz val="9"/>
      <name val="Comic Sans MS"/>
      <family val="4"/>
    </font>
    <font>
      <sz val="10"/>
      <name val="細明體"/>
      <family val="3"/>
      <charset val="136"/>
    </font>
    <font>
      <sz val="7"/>
      <name val="Comic Sans MS"/>
      <family val="4"/>
    </font>
    <font>
      <sz val="9"/>
      <name val="細明體"/>
      <family val="3"/>
      <charset val="136"/>
    </font>
    <font>
      <b/>
      <sz val="11"/>
      <name val="Comic Sans MS"/>
      <family val="4"/>
    </font>
    <font>
      <b/>
      <sz val="10"/>
      <name val="Comic Sans MS"/>
      <family val="4"/>
    </font>
    <font>
      <b/>
      <sz val="9"/>
      <name val="細明體"/>
      <family val="3"/>
      <charset val="136"/>
    </font>
    <font>
      <sz val="12"/>
      <name val="Comic Sans MS"/>
      <family val="4"/>
    </font>
    <font>
      <b/>
      <sz val="8"/>
      <name val="Comic Sans MS"/>
      <family val="4"/>
    </font>
    <font>
      <b/>
      <u/>
      <sz val="9"/>
      <name val="新細明體"/>
      <family val="1"/>
      <charset val="136"/>
    </font>
    <font>
      <sz val="8"/>
      <name val="細明體"/>
      <family val="3"/>
      <charset val="136"/>
    </font>
    <font>
      <sz val="12"/>
      <color indexed="12"/>
      <name val="細明體"/>
      <family val="3"/>
      <charset val="136"/>
    </font>
    <font>
      <sz val="12"/>
      <color indexed="12"/>
      <name val="Comic Sans MS"/>
      <family val="4"/>
    </font>
    <font>
      <sz val="11"/>
      <color indexed="12"/>
      <name val="Comic Sans MS"/>
      <family val="4"/>
    </font>
    <font>
      <sz val="9"/>
      <name val="SimSun"/>
      <charset val="134"/>
    </font>
    <font>
      <b/>
      <sz val="9"/>
      <name val="Comic Sans MS"/>
      <family val="4"/>
    </font>
    <font>
      <sz val="9"/>
      <name val="Georgia"/>
      <family val="1"/>
    </font>
    <font>
      <sz val="10"/>
      <color indexed="12"/>
      <name val="Comic Sans MS"/>
      <family val="4"/>
    </font>
    <font>
      <sz val="12"/>
      <color indexed="12"/>
      <name val="新細明體"/>
      <family val="1"/>
      <charset val="136"/>
    </font>
    <font>
      <sz val="9"/>
      <name val="細明體"/>
      <family val="4"/>
      <charset val="136"/>
    </font>
    <font>
      <sz val="11"/>
      <color rgb="FF0066FF"/>
      <name val="細明體"/>
      <family val="2"/>
      <charset val="136"/>
    </font>
    <font>
      <sz val="11"/>
      <color rgb="FF0066FF"/>
      <name val="Calibri"/>
      <family val="2"/>
    </font>
    <font>
      <sz val="12"/>
      <color rgb="FF0070C0"/>
      <name val="細明體"/>
      <family val="3"/>
      <charset val="136"/>
    </font>
    <font>
      <sz val="12"/>
      <color rgb="FF0070C0"/>
      <name val="Calibri"/>
      <family val="2"/>
    </font>
    <font>
      <sz val="10"/>
      <color rgb="FF0066FF"/>
      <name val="細明體"/>
      <family val="3"/>
      <charset val="136"/>
    </font>
    <font>
      <sz val="10"/>
      <color rgb="FF0066FF"/>
      <name val="Comic Sans MS"/>
      <family val="4"/>
    </font>
    <font>
      <sz val="9"/>
      <color rgb="FF0066FF"/>
      <name val="Comic Sans MS"/>
      <family val="4"/>
    </font>
    <font>
      <b/>
      <sz val="14"/>
      <color rgb="FFFF0000"/>
      <name val="Calibri"/>
      <family val="2"/>
    </font>
    <font>
      <b/>
      <sz val="14"/>
      <color rgb="FFFF0000"/>
      <name val="細明體"/>
      <family val="3"/>
      <charset val="136"/>
    </font>
    <font>
      <sz val="15"/>
      <color rgb="FFFF0000"/>
      <name val="細明體"/>
      <family val="4"/>
      <charset val="136"/>
    </font>
    <font>
      <b/>
      <sz val="11"/>
      <name val="Candara"/>
      <family val="2"/>
    </font>
    <font>
      <sz val="9"/>
      <name val="新細明體"/>
      <family val="4"/>
      <charset val="136"/>
    </font>
    <font>
      <sz val="8.5"/>
      <name val="Comic Sans MS"/>
      <family val="4"/>
    </font>
    <font>
      <sz val="8.5"/>
      <name val="新細明體"/>
      <family val="1"/>
      <charset val="136"/>
    </font>
    <font>
      <b/>
      <sz val="8.5"/>
      <name val="Comic Sans MS"/>
      <family val="4"/>
    </font>
    <font>
      <sz val="8.5"/>
      <name val="細明體"/>
      <family val="3"/>
      <charset val="136"/>
    </font>
    <font>
      <sz val="8.5"/>
      <name val="Comic Sans MS"/>
      <family val="4"/>
      <charset val="136"/>
    </font>
    <font>
      <sz val="8.5"/>
      <name val="細明體"/>
      <family val="4"/>
      <charset val="136"/>
    </font>
    <font>
      <sz val="11"/>
      <name val="Comic Sans MS"/>
      <family val="4"/>
    </font>
    <font>
      <sz val="11"/>
      <name val="細明體"/>
      <family val="3"/>
      <charset val="136"/>
    </font>
    <font>
      <sz val="11"/>
      <name val="新細明體"/>
      <family val="1"/>
      <charset val="136"/>
    </font>
    <font>
      <sz val="11"/>
      <name val="細明體"/>
      <family val="4"/>
      <charset val="136"/>
    </font>
    <font>
      <sz val="12"/>
      <color rgb="FFFF0000"/>
      <name val="新細明體"/>
      <family val="1"/>
      <charset val="136"/>
    </font>
    <font>
      <sz val="10"/>
      <color theme="1"/>
      <name val="Comic Sans MS"/>
      <family val="4"/>
    </font>
    <font>
      <sz val="9"/>
      <color theme="1"/>
      <name val="Comic Sans MS"/>
      <family val="4"/>
    </font>
    <font>
      <sz val="12"/>
      <color theme="1"/>
      <name val="新細明體"/>
      <family val="1"/>
      <charset val="136"/>
    </font>
    <font>
      <sz val="9"/>
      <color theme="1"/>
      <name val="新細明體"/>
      <family val="3"/>
      <charset val="136"/>
    </font>
    <font>
      <sz val="8"/>
      <color theme="1"/>
      <name val="Comic Sans MS"/>
      <family val="4"/>
    </font>
    <font>
      <sz val="7"/>
      <color theme="1"/>
      <name val="Comic Sans MS"/>
      <family val="4"/>
    </font>
    <font>
      <sz val="9"/>
      <color theme="1"/>
      <name val="細明體"/>
      <family val="4"/>
      <charset val="136"/>
    </font>
    <font>
      <sz val="7"/>
      <name val="細明體"/>
      <family val="3"/>
      <charset val="136"/>
    </font>
    <font>
      <u/>
      <sz val="12"/>
      <color theme="10"/>
      <name val="新細明體"/>
      <family val="1"/>
      <charset val="136"/>
    </font>
    <font>
      <sz val="8.5"/>
      <color rgb="FFFF0000"/>
      <name val="Comic Sans MS"/>
      <family val="4"/>
    </font>
    <font>
      <sz val="8.5"/>
      <color rgb="FFFF0000"/>
      <name val="新細明體"/>
      <family val="1"/>
      <charset val="136"/>
    </font>
    <font>
      <sz val="8.5"/>
      <color rgb="FF0070C0"/>
      <name val="細明體"/>
      <family val="4"/>
      <charset val="136"/>
    </font>
    <font>
      <sz val="8.5"/>
      <color rgb="FF0070C0"/>
      <name val="Comic Sans MS"/>
      <family val="4"/>
    </font>
    <font>
      <sz val="9"/>
      <name val="Comic Sans MS"/>
      <family val="3"/>
    </font>
    <font>
      <sz val="12"/>
      <color rgb="FFFF0000"/>
      <name val="Calibri"/>
      <family val="2"/>
    </font>
    <font>
      <sz val="12"/>
      <color rgb="FFFF0000"/>
      <name val="細明體"/>
      <family val="2"/>
      <charset val="136"/>
    </font>
    <font>
      <sz val="11"/>
      <color rgb="FFFF0000"/>
      <name val="Calibri"/>
      <family val="2"/>
    </font>
    <font>
      <sz val="10"/>
      <color rgb="FFFF0000"/>
      <name val="細明體"/>
      <family val="3"/>
      <charset val="136"/>
    </font>
    <font>
      <sz val="10"/>
      <color rgb="FFFF0000"/>
      <name val="Comic Sans MS"/>
      <family val="4"/>
    </font>
    <font>
      <sz val="9"/>
      <color rgb="FFFF0000"/>
      <name val="Comic Sans MS"/>
      <family val="4"/>
    </font>
    <font>
      <b/>
      <sz val="14"/>
      <color rgb="FFFF0000"/>
      <name val="Calibri"/>
      <family val="3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5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/>
    <xf numFmtId="44" fontId="3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8" fontId="6" fillId="3" borderId="1">
      <alignment horizontal="right" vertical="center" wrapText="1"/>
      <protection locked="0"/>
    </xf>
    <xf numFmtId="0" fontId="59" fillId="0" borderId="0" applyNumberFormat="0" applyFill="0" applyBorder="0" applyAlignment="0" applyProtection="0">
      <alignment vertical="center"/>
    </xf>
  </cellStyleXfs>
  <cellXfs count="213">
    <xf numFmtId="0" fontId="0" fillId="0" borderId="0" xfId="0">
      <alignment vertical="center"/>
    </xf>
    <xf numFmtId="176" fontId="5" fillId="0" borderId="0" xfId="2" applyNumberFormat="1" applyFont="1" applyFill="1" applyBorder="1" applyProtection="1">
      <alignment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vertical="distributed" wrapText="1"/>
      <protection hidden="1"/>
    </xf>
    <xf numFmtId="0" fontId="4" fillId="0" borderId="0" xfId="0" applyFont="1" applyProtection="1">
      <alignment vertical="center"/>
      <protection hidden="1"/>
    </xf>
    <xf numFmtId="177" fontId="5" fillId="0" borderId="0" xfId="0" applyNumberFormat="1" applyFont="1" applyAlignment="1" applyProtection="1">
      <alignment horizontal="right" vertical="center"/>
      <protection hidden="1"/>
    </xf>
    <xf numFmtId="0" fontId="5" fillId="0" borderId="0" xfId="0" applyFont="1" applyProtection="1">
      <alignment vertical="center"/>
      <protection hidden="1"/>
    </xf>
    <xf numFmtId="0" fontId="13" fillId="0" borderId="0" xfId="0" applyFont="1" applyProtection="1">
      <alignment vertical="center"/>
      <protection hidden="1"/>
    </xf>
    <xf numFmtId="0" fontId="22" fillId="0" borderId="0" xfId="0" applyFont="1" applyProtection="1">
      <alignment vertical="center"/>
      <protection hidden="1"/>
    </xf>
    <xf numFmtId="0" fontId="9" fillId="0" borderId="0" xfId="0" applyFont="1" applyAlignment="1" applyProtection="1">
      <alignment horizontal="left"/>
      <protection hidden="1"/>
    </xf>
    <xf numFmtId="0" fontId="5" fillId="0" borderId="0" xfId="0" applyFont="1" applyAlignment="1" applyProtection="1">
      <alignment horizontal="left"/>
      <protection hidden="1"/>
    </xf>
    <xf numFmtId="0" fontId="15" fillId="0" borderId="0" xfId="0" applyFont="1" applyAlignment="1" applyProtection="1">
      <alignment horizontal="left" vertical="center"/>
      <protection locked="0"/>
    </xf>
    <xf numFmtId="0" fontId="8" fillId="0" borderId="0" xfId="0" applyFont="1" applyProtection="1">
      <alignment vertical="center"/>
      <protection hidden="1"/>
    </xf>
    <xf numFmtId="177" fontId="8" fillId="0" borderId="0" xfId="0" applyNumberFormat="1" applyFont="1" applyAlignment="1" applyProtection="1">
      <alignment horizontal="right" vertical="center"/>
      <protection hidden="1"/>
    </xf>
    <xf numFmtId="0" fontId="7" fillId="0" borderId="3" xfId="0" applyFont="1" applyBorder="1" applyAlignment="1" applyProtection="1">
      <alignment horizontal="center" vertical="center" wrapText="1"/>
      <protection hidden="1"/>
    </xf>
    <xf numFmtId="0" fontId="6" fillId="0" borderId="16" xfId="0" applyFont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vertical="center" wrapText="1"/>
      <protection hidden="1"/>
    </xf>
    <xf numFmtId="0" fontId="12" fillId="0" borderId="0" xfId="0" applyFont="1" applyProtection="1">
      <alignment vertical="center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176" fontId="14" fillId="0" borderId="0" xfId="1" applyNumberFormat="1" applyFont="1" applyAlignment="1" applyProtection="1">
      <alignment horizontal="right" vertical="center"/>
      <protection hidden="1"/>
    </xf>
    <xf numFmtId="0" fontId="17" fillId="0" borderId="17" xfId="0" applyFont="1" applyBorder="1" applyProtection="1">
      <alignment vertical="center"/>
      <protection hidden="1"/>
    </xf>
    <xf numFmtId="0" fontId="8" fillId="0" borderId="18" xfId="0" applyFont="1" applyBorder="1" applyAlignment="1" applyProtection="1">
      <alignment vertical="distributed"/>
      <protection hidden="1"/>
    </xf>
    <xf numFmtId="177" fontId="8" fillId="0" borderId="18" xfId="0" applyNumberFormat="1" applyFont="1" applyBorder="1" applyAlignment="1" applyProtection="1">
      <alignment horizontal="right" vertical="distributed"/>
      <protection hidden="1"/>
    </xf>
    <xf numFmtId="0" fontId="16" fillId="0" borderId="0" xfId="0" applyFont="1" applyAlignment="1" applyProtection="1">
      <alignment vertical="center" wrapText="1"/>
      <protection hidden="1"/>
    </xf>
    <xf numFmtId="0" fontId="8" fillId="0" borderId="19" xfId="0" applyFont="1" applyBorder="1" applyAlignment="1" applyProtection="1">
      <alignment horizontal="left" vertical="center"/>
      <protection hidden="1"/>
    </xf>
    <xf numFmtId="0" fontId="8" fillId="0" borderId="0" xfId="0" applyFont="1" applyAlignment="1" applyProtection="1">
      <alignment vertical="distributed"/>
      <protection hidden="1"/>
    </xf>
    <xf numFmtId="177" fontId="8" fillId="0" borderId="0" xfId="0" applyNumberFormat="1" applyFont="1" applyAlignment="1" applyProtection="1">
      <alignment horizontal="right" vertical="distributed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24" fillId="0" borderId="0" xfId="0" applyFont="1" applyAlignment="1" applyProtection="1">
      <alignment horizontal="left" vertical="center"/>
      <protection hidden="1"/>
    </xf>
    <xf numFmtId="0" fontId="12" fillId="0" borderId="13" xfId="0" applyFont="1" applyBorder="1" applyAlignment="1" applyProtection="1">
      <alignment vertical="center" wrapText="1"/>
      <protection hidden="1"/>
    </xf>
    <xf numFmtId="0" fontId="5" fillId="0" borderId="13" xfId="0" applyFont="1" applyBorder="1" applyProtection="1">
      <alignment vertical="center"/>
      <protection hidden="1"/>
    </xf>
    <xf numFmtId="0" fontId="8" fillId="0" borderId="23" xfId="0" applyFont="1" applyBorder="1" applyAlignment="1" applyProtection="1">
      <alignment horizontal="left" vertical="center"/>
      <protection hidden="1"/>
    </xf>
    <xf numFmtId="0" fontId="8" fillId="0" borderId="14" xfId="0" applyFont="1" applyBorder="1" applyProtection="1">
      <alignment vertical="center"/>
      <protection hidden="1"/>
    </xf>
    <xf numFmtId="0" fontId="5" fillId="0" borderId="14" xfId="0" applyFont="1" applyBorder="1" applyProtection="1">
      <alignment vertical="center"/>
      <protection hidden="1"/>
    </xf>
    <xf numFmtId="177" fontId="5" fillId="0" borderId="14" xfId="0" applyNumberFormat="1" applyFont="1" applyBorder="1" applyAlignment="1" applyProtection="1">
      <alignment horizontal="right" vertical="center"/>
      <protection hidden="1"/>
    </xf>
    <xf numFmtId="0" fontId="5" fillId="0" borderId="15" xfId="0" applyFont="1" applyBorder="1" applyProtection="1">
      <alignment vertical="center"/>
      <protection hidden="1"/>
    </xf>
    <xf numFmtId="176" fontId="6" fillId="0" borderId="22" xfId="3" applyNumberFormat="1" applyFont="1" applyFill="1" applyBorder="1" applyAlignment="1" applyProtection="1">
      <alignment vertical="center"/>
      <protection hidden="1"/>
    </xf>
    <xf numFmtId="176" fontId="6" fillId="0" borderId="13" xfId="3" applyNumberFormat="1" applyFont="1" applyFill="1" applyBorder="1" applyAlignment="1" applyProtection="1">
      <alignment vertical="center"/>
      <protection hidden="1"/>
    </xf>
    <xf numFmtId="0" fontId="1" fillId="0" borderId="0" xfId="0" applyFont="1" applyProtection="1">
      <alignment vertical="center"/>
      <protection hidden="1"/>
    </xf>
    <xf numFmtId="44" fontId="12" fillId="0" borderId="0" xfId="0" applyNumberFormat="1" applyFont="1" applyAlignment="1" applyProtection="1">
      <alignment horizontal="center" vertical="center" wrapText="1"/>
      <protection hidden="1"/>
    </xf>
    <xf numFmtId="176" fontId="5" fillId="0" borderId="0" xfId="3" applyNumberFormat="1" applyFont="1" applyFill="1" applyBorder="1" applyProtection="1">
      <alignment vertical="center"/>
      <protection hidden="1"/>
    </xf>
    <xf numFmtId="0" fontId="29" fillId="0" borderId="0" xfId="0" applyFont="1" applyAlignment="1" applyProtection="1">
      <alignment horizontal="left"/>
      <protection locked="0"/>
    </xf>
    <xf numFmtId="0" fontId="29" fillId="0" borderId="0" xfId="0" applyFont="1">
      <alignment vertical="center"/>
    </xf>
    <xf numFmtId="0" fontId="29" fillId="0" borderId="18" xfId="0" applyFont="1" applyBorder="1" applyAlignment="1" applyProtection="1">
      <alignment horizontal="left"/>
      <protection locked="0"/>
    </xf>
    <xf numFmtId="0" fontId="32" fillId="0" borderId="18" xfId="0" applyFont="1" applyBorder="1" applyAlignment="1" applyProtection="1">
      <alignment horizontal="left"/>
      <protection hidden="1"/>
    </xf>
    <xf numFmtId="0" fontId="29" fillId="0" borderId="18" xfId="0" applyFont="1" applyBorder="1">
      <alignment vertical="center"/>
    </xf>
    <xf numFmtId="177" fontId="33" fillId="0" borderId="18" xfId="0" applyNumberFormat="1" applyFont="1" applyBorder="1" applyAlignment="1" applyProtection="1">
      <alignment horizontal="right" vertical="center"/>
      <protection hidden="1"/>
    </xf>
    <xf numFmtId="0" fontId="34" fillId="0" borderId="22" xfId="0" applyFont="1" applyBorder="1" applyProtection="1">
      <alignment vertical="center"/>
      <protection hidden="1"/>
    </xf>
    <xf numFmtId="0" fontId="32" fillId="0" borderId="0" xfId="0" applyFont="1" applyAlignment="1" applyProtection="1">
      <alignment horizontal="left"/>
      <protection hidden="1"/>
    </xf>
    <xf numFmtId="177" fontId="33" fillId="0" borderId="0" xfId="0" applyNumberFormat="1" applyFont="1" applyAlignment="1" applyProtection="1">
      <alignment horizontal="right" vertical="center"/>
      <protection hidden="1"/>
    </xf>
    <xf numFmtId="0" fontId="34" fillId="0" borderId="13" xfId="0" applyFont="1" applyBorder="1" applyProtection="1">
      <alignment vertical="center"/>
      <protection hidden="1"/>
    </xf>
    <xf numFmtId="0" fontId="35" fillId="2" borderId="23" xfId="0" applyFont="1" applyFill="1" applyBorder="1" applyAlignment="1" applyProtection="1">
      <alignment horizontal="left"/>
      <protection hidden="1"/>
    </xf>
    <xf numFmtId="0" fontId="29" fillId="2" borderId="14" xfId="0" applyFont="1" applyFill="1" applyBorder="1" applyAlignment="1" applyProtection="1">
      <alignment horizontal="left"/>
      <protection locked="0"/>
    </xf>
    <xf numFmtId="0" fontId="32" fillId="2" borderId="14" xfId="0" applyFont="1" applyFill="1" applyBorder="1" applyAlignment="1" applyProtection="1">
      <alignment horizontal="left"/>
      <protection hidden="1"/>
    </xf>
    <xf numFmtId="0" fontId="29" fillId="2" borderId="14" xfId="0" applyFont="1" applyFill="1" applyBorder="1">
      <alignment vertical="center"/>
    </xf>
    <xf numFmtId="177" fontId="33" fillId="2" borderId="14" xfId="0" applyNumberFormat="1" applyFont="1" applyFill="1" applyBorder="1" applyAlignment="1" applyProtection="1">
      <alignment horizontal="right" vertical="center"/>
      <protection hidden="1"/>
    </xf>
    <xf numFmtId="0" fontId="34" fillId="2" borderId="15" xfId="0" applyFont="1" applyFill="1" applyBorder="1" applyProtection="1">
      <alignment vertical="center"/>
      <protection hidden="1"/>
    </xf>
    <xf numFmtId="176" fontId="27" fillId="0" borderId="5" xfId="1" quotePrefix="1" applyNumberFormat="1" applyFont="1" applyBorder="1" applyAlignment="1" applyProtection="1">
      <alignment horizontal="center" vertical="center" wrapText="1"/>
      <protection hidden="1"/>
    </xf>
    <xf numFmtId="0" fontId="37" fillId="0" borderId="41" xfId="0" applyFont="1" applyBorder="1" applyAlignment="1" applyProtection="1">
      <alignment horizontal="center" vertical="center"/>
      <protection hidden="1"/>
    </xf>
    <xf numFmtId="0" fontId="6" fillId="0" borderId="39" xfId="0" applyFont="1" applyBorder="1" applyAlignment="1" applyProtection="1">
      <alignment horizontal="center" vertical="center" wrapText="1"/>
      <protection hidden="1"/>
    </xf>
    <xf numFmtId="177" fontId="8" fillId="0" borderId="13" xfId="0" applyNumberFormat="1" applyFont="1" applyBorder="1" applyAlignment="1" applyProtection="1">
      <alignment horizontal="right" vertical="distributed"/>
      <protection hidden="1"/>
    </xf>
    <xf numFmtId="177" fontId="5" fillId="0" borderId="13" xfId="0" applyNumberFormat="1" applyFont="1" applyBorder="1" applyAlignment="1" applyProtection="1">
      <alignment horizontal="right" vertical="center"/>
      <protection hidden="1"/>
    </xf>
    <xf numFmtId="177" fontId="5" fillId="0" borderId="15" xfId="0" applyNumberFormat="1" applyFont="1" applyBorder="1" applyAlignment="1" applyProtection="1">
      <alignment horizontal="right" vertical="center"/>
      <protection hidden="1"/>
    </xf>
    <xf numFmtId="0" fontId="31" fillId="0" borderId="17" xfId="0" applyFont="1" applyBorder="1" applyAlignment="1" applyProtection="1">
      <alignment horizontal="left"/>
      <protection hidden="1"/>
    </xf>
    <xf numFmtId="0" fontId="31" fillId="0" borderId="19" xfId="0" applyFont="1" applyBorder="1" applyAlignment="1" applyProtection="1">
      <alignment horizontal="left"/>
      <protection hidden="1"/>
    </xf>
    <xf numFmtId="176" fontId="5" fillId="0" borderId="0" xfId="0" applyNumberFormat="1" applyFont="1" applyAlignment="1" applyProtection="1">
      <alignment vertical="center" wrapText="1"/>
      <protection hidden="1"/>
    </xf>
    <xf numFmtId="177" fontId="8" fillId="0" borderId="0" xfId="0" applyNumberFormat="1" applyFont="1" applyAlignment="1" applyProtection="1">
      <alignment horizontal="right" vertical="center" wrapText="1"/>
      <protection hidden="1"/>
    </xf>
    <xf numFmtId="177" fontId="8" fillId="0" borderId="22" xfId="0" applyNumberFormat="1" applyFont="1" applyBorder="1" applyAlignment="1" applyProtection="1">
      <alignment horizontal="right" vertical="distributed"/>
      <protection hidden="1"/>
    </xf>
    <xf numFmtId="44" fontId="38" fillId="0" borderId="42" xfId="0" applyNumberFormat="1" applyFont="1" applyBorder="1" applyAlignment="1" applyProtection="1">
      <alignment horizontal="center" vertical="center" wrapText="1"/>
      <protection hidden="1"/>
    </xf>
    <xf numFmtId="0" fontId="5" fillId="0" borderId="0" xfId="0" quotePrefix="1" applyFont="1" applyAlignment="1" applyProtection="1">
      <alignment horizontal="center" vertical="center"/>
      <protection hidden="1"/>
    </xf>
    <xf numFmtId="0" fontId="40" fillId="0" borderId="6" xfId="0" applyFont="1" applyBorder="1" applyAlignment="1" applyProtection="1">
      <alignment horizontal="center" vertical="center" wrapText="1"/>
      <protection hidden="1"/>
    </xf>
    <xf numFmtId="176" fontId="40" fillId="0" borderId="25" xfId="1" quotePrefix="1" applyNumberFormat="1" applyFont="1" applyBorder="1" applyAlignment="1" applyProtection="1">
      <alignment horizontal="left" vertical="center" wrapText="1"/>
      <protection hidden="1"/>
    </xf>
    <xf numFmtId="0" fontId="40" fillId="0" borderId="8" xfId="0" applyFont="1" applyBorder="1" applyAlignment="1" applyProtection="1">
      <alignment horizontal="center" vertical="center" wrapText="1"/>
      <protection hidden="1"/>
    </xf>
    <xf numFmtId="176" fontId="40" fillId="0" borderId="1" xfId="1" quotePrefix="1" applyNumberFormat="1" applyFont="1" applyBorder="1" applyAlignment="1" applyProtection="1">
      <alignment horizontal="left" vertical="center" wrapText="1"/>
      <protection hidden="1"/>
    </xf>
    <xf numFmtId="0" fontId="40" fillId="0" borderId="10" xfId="0" applyFont="1" applyBorder="1" applyAlignment="1" applyProtection="1">
      <alignment horizontal="center" vertical="center" wrapText="1"/>
      <protection hidden="1"/>
    </xf>
    <xf numFmtId="176" fontId="40" fillId="0" borderId="2" xfId="1" quotePrefix="1" applyNumberFormat="1" applyFont="1" applyBorder="1" applyAlignment="1" applyProtection="1">
      <alignment horizontal="left" vertical="center" wrapText="1"/>
      <protection hidden="1"/>
    </xf>
    <xf numFmtId="0" fontId="40" fillId="0" borderId="0" xfId="0" applyFont="1" applyAlignment="1" applyProtection="1">
      <alignment horizontal="center" vertical="center"/>
      <protection hidden="1"/>
    </xf>
    <xf numFmtId="0" fontId="42" fillId="0" borderId="0" xfId="0" applyFont="1" applyProtection="1">
      <alignment vertical="center"/>
      <protection hidden="1"/>
    </xf>
    <xf numFmtId="0" fontId="40" fillId="0" borderId="0" xfId="0" applyFont="1" applyProtection="1">
      <alignment vertical="center"/>
      <protection hidden="1"/>
    </xf>
    <xf numFmtId="176" fontId="40" fillId="0" borderId="0" xfId="2" applyNumberFormat="1" applyFont="1" applyFill="1" applyBorder="1" applyProtection="1">
      <alignment vertical="center"/>
      <protection hidden="1"/>
    </xf>
    <xf numFmtId="177" fontId="40" fillId="0" borderId="0" xfId="0" applyNumberFormat="1" applyFont="1" applyAlignment="1" applyProtection="1">
      <alignment horizontal="right" vertical="center"/>
      <protection hidden="1"/>
    </xf>
    <xf numFmtId="0" fontId="41" fillId="0" borderId="3" xfId="0" applyFont="1" applyBorder="1" applyAlignment="1" applyProtection="1">
      <alignment horizontal="center" vertical="center" wrapText="1"/>
      <protection hidden="1"/>
    </xf>
    <xf numFmtId="0" fontId="40" fillId="0" borderId="5" xfId="0" applyFont="1" applyBorder="1" applyAlignment="1" applyProtection="1">
      <alignment horizontal="center" vertical="center" wrapText="1"/>
      <protection hidden="1"/>
    </xf>
    <xf numFmtId="0" fontId="40" fillId="0" borderId="24" xfId="0" applyFont="1" applyBorder="1" applyAlignment="1" applyProtection="1">
      <alignment horizontal="center" vertical="center" wrapText="1"/>
      <protection hidden="1"/>
    </xf>
    <xf numFmtId="176" fontId="40" fillId="0" borderId="4" xfId="1" quotePrefix="1" applyNumberFormat="1" applyFont="1" applyBorder="1" applyAlignment="1" applyProtection="1">
      <alignment horizontal="center" vertical="center" wrapText="1"/>
      <protection hidden="1"/>
    </xf>
    <xf numFmtId="0" fontId="40" fillId="0" borderId="0" xfId="0" applyFont="1" applyAlignment="1" applyProtection="1">
      <alignment vertical="center" wrapText="1"/>
      <protection hidden="1"/>
    </xf>
    <xf numFmtId="176" fontId="40" fillId="0" borderId="25" xfId="1" quotePrefix="1" applyNumberFormat="1" applyFont="1" applyBorder="1" applyAlignment="1" applyProtection="1">
      <alignment vertical="center" wrapText="1"/>
      <protection hidden="1"/>
    </xf>
    <xf numFmtId="178" fontId="40" fillId="0" borderId="25" xfId="0" applyNumberFormat="1" applyFont="1" applyBorder="1" applyAlignment="1" applyProtection="1">
      <alignment horizontal="right" vertical="center" wrapText="1"/>
      <protection locked="0"/>
    </xf>
    <xf numFmtId="176" fontId="40" fillId="0" borderId="7" xfId="1" quotePrefix="1" applyNumberFormat="1" applyFont="1" applyBorder="1" applyAlignment="1" applyProtection="1">
      <alignment horizontal="left" vertical="center" wrapText="1"/>
      <protection hidden="1"/>
    </xf>
    <xf numFmtId="176" fontId="40" fillId="0" borderId="0" xfId="0" applyNumberFormat="1" applyFont="1" applyAlignment="1" applyProtection="1">
      <alignment vertical="center" wrapText="1"/>
      <protection hidden="1"/>
    </xf>
    <xf numFmtId="176" fontId="40" fillId="0" borderId="1" xfId="1" quotePrefix="1" applyNumberFormat="1" applyFont="1" applyBorder="1" applyAlignment="1" applyProtection="1">
      <alignment vertical="center" wrapText="1"/>
      <protection hidden="1"/>
    </xf>
    <xf numFmtId="178" fontId="40" fillId="0" borderId="1" xfId="0" applyNumberFormat="1" applyFont="1" applyBorder="1" applyAlignment="1" applyProtection="1">
      <alignment horizontal="right" vertical="center" wrapText="1"/>
      <protection locked="0"/>
    </xf>
    <xf numFmtId="176" fontId="40" fillId="0" borderId="9" xfId="1" quotePrefix="1" applyNumberFormat="1" applyFont="1" applyBorder="1" applyAlignment="1" applyProtection="1">
      <alignment horizontal="left" vertical="center" wrapText="1"/>
      <protection hidden="1"/>
    </xf>
    <xf numFmtId="176" fontId="40" fillId="0" borderId="2" xfId="1" quotePrefix="1" applyNumberFormat="1" applyFont="1" applyBorder="1" applyAlignment="1" applyProtection="1">
      <alignment vertical="center" wrapText="1"/>
      <protection hidden="1"/>
    </xf>
    <xf numFmtId="178" fontId="40" fillId="0" borderId="2" xfId="0" applyNumberFormat="1" applyFont="1" applyBorder="1" applyAlignment="1" applyProtection="1">
      <alignment horizontal="right" vertical="center" wrapText="1"/>
      <protection locked="0"/>
    </xf>
    <xf numFmtId="176" fontId="40" fillId="0" borderId="11" xfId="1" quotePrefix="1" applyNumberFormat="1" applyFont="1" applyBorder="1" applyAlignment="1" applyProtection="1">
      <alignment horizontal="left" vertical="center" wrapText="1"/>
      <protection hidden="1"/>
    </xf>
    <xf numFmtId="0" fontId="44" fillId="0" borderId="0" xfId="0" applyFont="1" applyAlignment="1" applyProtection="1">
      <alignment vertical="center" wrapText="1"/>
      <protection hidden="1"/>
    </xf>
    <xf numFmtId="0" fontId="40" fillId="0" borderId="20" xfId="0" applyFont="1" applyBorder="1" applyAlignment="1" applyProtection="1">
      <alignment horizontal="center" vertical="center" wrapText="1"/>
      <protection hidden="1"/>
    </xf>
    <xf numFmtId="176" fontId="40" fillId="0" borderId="21" xfId="1" quotePrefix="1" applyNumberFormat="1" applyFont="1" applyBorder="1" applyAlignment="1" applyProtection="1">
      <alignment horizontal="left" vertical="center" wrapText="1"/>
      <protection hidden="1"/>
    </xf>
    <xf numFmtId="176" fontId="40" fillId="0" borderId="21" xfId="1" quotePrefix="1" applyNumberFormat="1" applyFont="1" applyBorder="1" applyAlignment="1" applyProtection="1">
      <alignment vertical="center" wrapText="1"/>
      <protection hidden="1"/>
    </xf>
    <xf numFmtId="178" fontId="40" fillId="0" borderId="21" xfId="0" applyNumberFormat="1" applyFont="1" applyBorder="1" applyAlignment="1" applyProtection="1">
      <alignment horizontal="right" vertical="center" wrapText="1"/>
      <protection locked="0"/>
    </xf>
    <xf numFmtId="176" fontId="40" fillId="0" borderId="12" xfId="1" quotePrefix="1" applyNumberFormat="1" applyFont="1" applyBorder="1" applyAlignment="1" applyProtection="1">
      <alignment horizontal="left" vertical="center" wrapText="1"/>
      <protection hidden="1"/>
    </xf>
    <xf numFmtId="0" fontId="45" fillId="0" borderId="0" xfId="0" applyFont="1" applyAlignment="1" applyProtection="1">
      <alignment vertical="center" wrapText="1"/>
      <protection hidden="1"/>
    </xf>
    <xf numFmtId="0" fontId="46" fillId="0" borderId="0" xfId="0" applyFont="1" applyAlignment="1" applyProtection="1">
      <alignment vertical="center" wrapText="1"/>
      <protection hidden="1"/>
    </xf>
    <xf numFmtId="176" fontId="46" fillId="0" borderId="0" xfId="0" applyNumberFormat="1" applyFont="1" applyAlignment="1" applyProtection="1">
      <alignment vertical="center" wrapText="1"/>
      <protection hidden="1"/>
    </xf>
    <xf numFmtId="0" fontId="46" fillId="0" borderId="0" xfId="0" applyFont="1" applyProtection="1">
      <alignment vertical="center"/>
      <protection hidden="1"/>
    </xf>
    <xf numFmtId="0" fontId="46" fillId="0" borderId="0" xfId="0" applyFont="1" applyAlignment="1" applyProtection="1">
      <alignment horizontal="center" vertical="center" wrapText="1"/>
      <protection hidden="1"/>
    </xf>
    <xf numFmtId="176" fontId="40" fillId="0" borderId="0" xfId="1" quotePrefix="1" applyNumberFormat="1" applyFont="1" applyAlignment="1" applyProtection="1">
      <alignment horizontal="left" vertical="center" wrapText="1"/>
      <protection hidden="1"/>
    </xf>
    <xf numFmtId="0" fontId="41" fillId="0" borderId="0" xfId="0" applyFont="1" applyProtection="1">
      <alignment vertical="center"/>
      <protection hidden="1"/>
    </xf>
    <xf numFmtId="0" fontId="41" fillId="0" borderId="0" xfId="0" applyFont="1">
      <alignment vertical="center"/>
    </xf>
    <xf numFmtId="176" fontId="40" fillId="0" borderId="0" xfId="1" quotePrefix="1" applyNumberFormat="1" applyFont="1" applyAlignment="1" applyProtection="1">
      <alignment vertical="center" wrapText="1"/>
      <protection hidden="1"/>
    </xf>
    <xf numFmtId="178" fontId="40" fillId="0" borderId="0" xfId="0" applyNumberFormat="1" applyFont="1" applyAlignment="1" applyProtection="1">
      <alignment horizontal="right" vertical="center" wrapText="1"/>
      <protection locked="0"/>
    </xf>
    <xf numFmtId="0" fontId="40" fillId="0" borderId="0" xfId="0" applyFont="1" applyAlignment="1" applyProtection="1">
      <alignment horizontal="center" vertical="center" wrapText="1"/>
      <protection hidden="1"/>
    </xf>
    <xf numFmtId="0" fontId="5" fillId="0" borderId="8" xfId="0" applyFont="1" applyBorder="1" applyAlignment="1" applyProtection="1">
      <alignment horizontal="center" vertical="center" wrapText="1"/>
      <protection hidden="1"/>
    </xf>
    <xf numFmtId="176" fontId="8" fillId="0" borderId="1" xfId="1" quotePrefix="1" applyNumberFormat="1" applyFont="1" applyBorder="1" applyAlignment="1" applyProtection="1">
      <alignment horizontal="left" vertical="center" wrapText="1"/>
      <protection hidden="1"/>
    </xf>
    <xf numFmtId="176" fontId="8" fillId="0" borderId="1" xfId="1" quotePrefix="1" applyNumberFormat="1" applyFont="1" applyBorder="1" applyAlignment="1" applyProtection="1">
      <alignment vertical="center" wrapText="1"/>
      <protection hidden="1"/>
    </xf>
    <xf numFmtId="178" fontId="6" fillId="0" borderId="1" xfId="0" applyNumberFormat="1" applyFont="1" applyBorder="1" applyAlignment="1" applyProtection="1">
      <alignment horizontal="right" vertical="center" wrapText="1"/>
      <protection locked="0"/>
    </xf>
    <xf numFmtId="176" fontId="10" fillId="0" borderId="9" xfId="1" quotePrefix="1" applyNumberFormat="1" applyFont="1" applyBorder="1" applyAlignment="1" applyProtection="1">
      <alignment horizontal="left" vertical="center" wrapText="1"/>
      <protection hidden="1"/>
    </xf>
    <xf numFmtId="0" fontId="5" fillId="0" borderId="0" xfId="0" applyFont="1" applyAlignment="1" applyProtection="1">
      <alignment vertical="center" wrapText="1"/>
      <protection hidden="1"/>
    </xf>
    <xf numFmtId="0" fontId="51" fillId="0" borderId="8" xfId="0" applyFont="1" applyBorder="1" applyAlignment="1" applyProtection="1">
      <alignment horizontal="center" vertical="center" wrapText="1"/>
      <protection hidden="1"/>
    </xf>
    <xf numFmtId="176" fontId="52" fillId="0" borderId="1" xfId="1" quotePrefix="1" applyNumberFormat="1" applyFont="1" applyBorder="1" applyAlignment="1" applyProtection="1">
      <alignment horizontal="left" vertical="center" wrapText="1"/>
      <protection hidden="1"/>
    </xf>
    <xf numFmtId="176" fontId="52" fillId="0" borderId="1" xfId="1" quotePrefix="1" applyNumberFormat="1" applyFont="1" applyBorder="1" applyAlignment="1" applyProtection="1">
      <alignment vertical="center" wrapText="1"/>
      <protection hidden="1"/>
    </xf>
    <xf numFmtId="178" fontId="55" fillId="0" borderId="1" xfId="0" applyNumberFormat="1" applyFont="1" applyBorder="1" applyAlignment="1" applyProtection="1">
      <alignment horizontal="right" vertical="center" wrapText="1"/>
      <protection locked="0"/>
    </xf>
    <xf numFmtId="176" fontId="56" fillId="0" borderId="9" xfId="1" quotePrefix="1" applyNumberFormat="1" applyFont="1" applyBorder="1" applyAlignment="1" applyProtection="1">
      <alignment horizontal="left" vertical="center" wrapText="1"/>
      <protection hidden="1"/>
    </xf>
    <xf numFmtId="0" fontId="51" fillId="0" borderId="0" xfId="0" applyFont="1" applyAlignment="1" applyProtection="1">
      <alignment vertical="center" wrapText="1"/>
      <protection hidden="1"/>
    </xf>
    <xf numFmtId="0" fontId="10" fillId="0" borderId="16" xfId="0" applyFont="1" applyBorder="1" applyAlignment="1" applyProtection="1">
      <alignment horizontal="center" vertical="center" wrapText="1"/>
      <protection hidden="1"/>
    </xf>
    <xf numFmtId="176" fontId="60" fillId="0" borderId="46" xfId="1" quotePrefix="1" applyNumberFormat="1" applyFont="1" applyBorder="1" applyAlignment="1" applyProtection="1">
      <alignment horizontal="left" vertical="center" wrapText="1"/>
      <protection hidden="1"/>
    </xf>
    <xf numFmtId="176" fontId="40" fillId="0" borderId="48" xfId="1" quotePrefix="1" applyNumberFormat="1" applyFont="1" applyBorder="1" applyAlignment="1" applyProtection="1">
      <alignment horizontal="left" vertical="center" wrapText="1"/>
      <protection hidden="1"/>
    </xf>
    <xf numFmtId="0" fontId="65" fillId="2" borderId="19" xfId="0" applyFont="1" applyFill="1" applyBorder="1" applyAlignment="1" applyProtection="1">
      <alignment horizontal="left"/>
      <protection hidden="1"/>
    </xf>
    <xf numFmtId="0" fontId="67" fillId="2" borderId="0" xfId="0" applyFont="1" applyFill="1" applyAlignment="1" applyProtection="1">
      <alignment horizontal="left"/>
      <protection locked="0"/>
    </xf>
    <xf numFmtId="0" fontId="68" fillId="2" borderId="0" xfId="0" applyFont="1" applyFill="1" applyAlignment="1" applyProtection="1">
      <alignment horizontal="left"/>
      <protection hidden="1"/>
    </xf>
    <xf numFmtId="0" fontId="67" fillId="2" borderId="0" xfId="0" applyFont="1" applyFill="1">
      <alignment vertical="center"/>
    </xf>
    <xf numFmtId="177" fontId="69" fillId="2" borderId="0" xfId="0" applyNumberFormat="1" applyFont="1" applyFill="1" applyAlignment="1" applyProtection="1">
      <alignment horizontal="right" vertical="center"/>
      <protection hidden="1"/>
    </xf>
    <xf numFmtId="0" fontId="70" fillId="2" borderId="13" xfId="0" applyFont="1" applyFill="1" applyBorder="1" applyProtection="1">
      <alignment vertical="center"/>
      <protection hidden="1"/>
    </xf>
    <xf numFmtId="44" fontId="12" fillId="0" borderId="23" xfId="0" applyNumberFormat="1" applyFont="1" applyBorder="1" applyAlignment="1" applyProtection="1">
      <alignment horizontal="center" vertical="center" wrapText="1"/>
      <protection hidden="1"/>
    </xf>
    <xf numFmtId="44" fontId="12" fillId="0" borderId="15" xfId="0" applyNumberFormat="1" applyFont="1" applyBorder="1" applyAlignment="1" applyProtection="1">
      <alignment horizontal="center" vertical="center" wrapText="1"/>
      <protection hidden="1"/>
    </xf>
    <xf numFmtId="0" fontId="46" fillId="0" borderId="38" xfId="0" applyFont="1" applyBorder="1" applyAlignment="1" applyProtection="1">
      <alignment horizontal="center" vertical="center" wrapText="1"/>
      <protection hidden="1"/>
    </xf>
    <xf numFmtId="0" fontId="46" fillId="0" borderId="39" xfId="0" applyFont="1" applyBorder="1" applyAlignment="1" applyProtection="1">
      <alignment horizontal="center" vertical="center" wrapText="1"/>
      <protection hidden="1"/>
    </xf>
    <xf numFmtId="0" fontId="46" fillId="0" borderId="40" xfId="0" applyFont="1" applyBorder="1" applyAlignment="1" applyProtection="1">
      <alignment horizontal="center" vertical="center" wrapText="1"/>
      <protection hidden="1"/>
    </xf>
    <xf numFmtId="0" fontId="46" fillId="4" borderId="38" xfId="0" applyFont="1" applyFill="1" applyBorder="1" applyAlignment="1" applyProtection="1">
      <alignment horizontal="center" vertical="center" wrapText="1"/>
      <protection hidden="1"/>
    </xf>
    <xf numFmtId="0" fontId="46" fillId="4" borderId="39" xfId="0" applyFont="1" applyFill="1" applyBorder="1" applyAlignment="1" applyProtection="1">
      <alignment horizontal="center" vertical="center" wrapText="1"/>
      <protection hidden="1"/>
    </xf>
    <xf numFmtId="0" fontId="46" fillId="4" borderId="40" xfId="0" applyFont="1" applyFill="1" applyBorder="1" applyAlignment="1" applyProtection="1">
      <alignment horizontal="center" vertical="center" wrapText="1"/>
      <protection hidden="1"/>
    </xf>
    <xf numFmtId="0" fontId="46" fillId="4" borderId="3" xfId="0" applyFont="1" applyFill="1" applyBorder="1" applyAlignment="1" applyProtection="1">
      <alignment horizontal="center" vertical="center" wrapText="1"/>
      <protection hidden="1"/>
    </xf>
    <xf numFmtId="0" fontId="46" fillId="4" borderId="4" xfId="0" applyFont="1" applyFill="1" applyBorder="1" applyAlignment="1" applyProtection="1">
      <alignment horizontal="center" vertical="center" wrapText="1"/>
      <protection hidden="1"/>
    </xf>
    <xf numFmtId="0" fontId="46" fillId="4" borderId="16" xfId="0" applyFont="1" applyFill="1" applyBorder="1" applyAlignment="1" applyProtection="1">
      <alignment horizontal="center" vertical="center" wrapText="1"/>
      <protection hidden="1"/>
    </xf>
    <xf numFmtId="176" fontId="40" fillId="0" borderId="26" xfId="1" quotePrefix="1" applyNumberFormat="1" applyFont="1" applyBorder="1" applyAlignment="1" applyProtection="1">
      <alignment horizontal="left" vertical="center" wrapText="1"/>
      <protection hidden="1"/>
    </xf>
    <xf numFmtId="0" fontId="41" fillId="0" borderId="27" xfId="0" applyFont="1" applyBorder="1" applyProtection="1">
      <alignment vertical="center"/>
      <protection hidden="1"/>
    </xf>
    <xf numFmtId="0" fontId="41" fillId="0" borderId="27" xfId="0" applyFont="1" applyBorder="1">
      <alignment vertical="center"/>
    </xf>
    <xf numFmtId="0" fontId="41" fillId="0" borderId="28" xfId="0" applyFont="1" applyBorder="1">
      <alignment vertical="center"/>
    </xf>
    <xf numFmtId="0" fontId="46" fillId="4" borderId="38" xfId="0" applyFont="1" applyFill="1" applyBorder="1" applyAlignment="1" applyProtection="1">
      <alignment horizontal="center" vertical="center"/>
      <protection hidden="1"/>
    </xf>
    <xf numFmtId="0" fontId="46" fillId="4" borderId="39" xfId="0" applyFont="1" applyFill="1" applyBorder="1" applyAlignment="1" applyProtection="1">
      <alignment horizontal="center" vertical="center"/>
      <protection hidden="1"/>
    </xf>
    <xf numFmtId="0" fontId="46" fillId="4" borderId="40" xfId="0" applyFont="1" applyFill="1" applyBorder="1" applyAlignment="1" applyProtection="1">
      <alignment horizontal="center" vertical="center"/>
      <protection hidden="1"/>
    </xf>
    <xf numFmtId="0" fontId="25" fillId="0" borderId="14" xfId="0" applyFont="1" applyBorder="1" applyAlignment="1" applyProtection="1">
      <alignment horizontal="left"/>
      <protection locked="0"/>
    </xf>
    <xf numFmtId="0" fontId="26" fillId="0" borderId="14" xfId="0" applyFont="1" applyBorder="1" applyAlignment="1" applyProtection="1">
      <alignment horizontal="left" vertical="center"/>
      <protection locked="0"/>
    </xf>
    <xf numFmtId="0" fontId="19" fillId="0" borderId="14" xfId="0" applyFont="1" applyBorder="1" applyAlignment="1" applyProtection="1">
      <alignment horizontal="left" vertical="center"/>
      <protection locked="0"/>
    </xf>
    <xf numFmtId="0" fontId="20" fillId="0" borderId="14" xfId="0" applyFont="1" applyBorder="1" applyAlignment="1" applyProtection="1">
      <alignment horizontal="left" vertical="center"/>
      <protection locked="0"/>
    </xf>
    <xf numFmtId="0" fontId="21" fillId="0" borderId="14" xfId="0" applyFont="1" applyBorder="1" applyAlignment="1" applyProtection="1">
      <alignment horizontal="left"/>
      <protection locked="0"/>
    </xf>
    <xf numFmtId="0" fontId="40" fillId="0" borderId="5" xfId="0" applyFont="1" applyBorder="1" applyAlignment="1" applyProtection="1">
      <alignment horizontal="center" vertical="center" wrapText="1"/>
      <protection hidden="1"/>
    </xf>
    <xf numFmtId="0" fontId="40" fillId="0" borderId="39" xfId="0" applyFont="1" applyBorder="1" applyAlignment="1" applyProtection="1">
      <alignment horizontal="center" vertical="center" wrapText="1"/>
      <protection hidden="1"/>
    </xf>
    <xf numFmtId="0" fontId="40" fillId="0" borderId="24" xfId="0" applyFont="1" applyBorder="1" applyAlignment="1" applyProtection="1">
      <alignment horizontal="center" vertical="center" wrapText="1"/>
      <protection hidden="1"/>
    </xf>
    <xf numFmtId="176" fontId="40" fillId="0" borderId="30" xfId="1" quotePrefix="1" applyNumberFormat="1" applyFont="1" applyBorder="1" applyAlignment="1" applyProtection="1">
      <alignment horizontal="left" vertical="center" wrapText="1"/>
      <protection hidden="1"/>
    </xf>
    <xf numFmtId="0" fontId="41" fillId="0" borderId="31" xfId="0" applyFont="1" applyBorder="1" applyProtection="1">
      <alignment vertical="center"/>
      <protection hidden="1"/>
    </xf>
    <xf numFmtId="0" fontId="41" fillId="0" borderId="31" xfId="0" applyFont="1" applyBorder="1">
      <alignment vertical="center"/>
    </xf>
    <xf numFmtId="0" fontId="41" fillId="0" borderId="32" xfId="0" applyFont="1" applyBorder="1">
      <alignment vertical="center"/>
    </xf>
    <xf numFmtId="176" fontId="40" fillId="0" borderId="33" xfId="1" quotePrefix="1" applyNumberFormat="1" applyFont="1" applyBorder="1" applyAlignment="1" applyProtection="1">
      <alignment horizontal="left" vertical="center" wrapText="1"/>
      <protection hidden="1"/>
    </xf>
    <xf numFmtId="0" fontId="41" fillId="0" borderId="34" xfId="0" applyFont="1" applyBorder="1" applyProtection="1">
      <alignment vertical="center"/>
      <protection hidden="1"/>
    </xf>
    <xf numFmtId="0" fontId="41" fillId="0" borderId="34" xfId="0" applyFont="1" applyBorder="1">
      <alignment vertical="center"/>
    </xf>
    <xf numFmtId="0" fontId="41" fillId="0" borderId="35" xfId="0" applyFont="1" applyBorder="1">
      <alignment vertical="center"/>
    </xf>
    <xf numFmtId="176" fontId="40" fillId="0" borderId="25" xfId="1" quotePrefix="1" applyNumberFormat="1" applyFont="1" applyBorder="1" applyAlignment="1" applyProtection="1">
      <alignment horizontal="left" vertical="center" wrapText="1"/>
      <protection hidden="1"/>
    </xf>
    <xf numFmtId="0" fontId="41" fillId="0" borderId="25" xfId="0" applyFont="1" applyBorder="1" applyProtection="1">
      <alignment vertical="center"/>
      <protection hidden="1"/>
    </xf>
    <xf numFmtId="0" fontId="41" fillId="0" borderId="25" xfId="0" applyFont="1" applyBorder="1">
      <alignment vertical="center"/>
    </xf>
    <xf numFmtId="176" fontId="40" fillId="0" borderId="1" xfId="1" quotePrefix="1" applyNumberFormat="1" applyFont="1" applyBorder="1" applyAlignment="1" applyProtection="1">
      <alignment horizontal="left" vertical="center" wrapText="1"/>
      <protection hidden="1"/>
    </xf>
    <xf numFmtId="0" fontId="41" fillId="0" borderId="1" xfId="0" applyFont="1" applyBorder="1" applyProtection="1">
      <alignment vertical="center"/>
      <protection hidden="1"/>
    </xf>
    <xf numFmtId="0" fontId="41" fillId="0" borderId="1" xfId="0" applyFont="1" applyBorder="1">
      <alignment vertical="center"/>
    </xf>
    <xf numFmtId="176" fontId="40" fillId="0" borderId="2" xfId="1" quotePrefix="1" applyNumberFormat="1" applyFont="1" applyBorder="1" applyAlignment="1" applyProtection="1">
      <alignment horizontal="left" vertical="center" wrapText="1"/>
      <protection hidden="1"/>
    </xf>
    <xf numFmtId="0" fontId="41" fillId="0" borderId="2" xfId="0" applyFont="1" applyBorder="1" applyProtection="1">
      <alignment vertical="center"/>
      <protection hidden="1"/>
    </xf>
    <xf numFmtId="0" fontId="41" fillId="0" borderId="2" xfId="0" applyFont="1" applyBorder="1">
      <alignment vertical="center"/>
    </xf>
    <xf numFmtId="176" fontId="40" fillId="0" borderId="29" xfId="1" quotePrefix="1" applyNumberFormat="1" applyFont="1" applyBorder="1" applyAlignment="1" applyProtection="1">
      <alignment horizontal="left" vertical="center" wrapText="1"/>
      <protection hidden="1"/>
    </xf>
    <xf numFmtId="0" fontId="41" fillId="0" borderId="36" xfId="0" applyFont="1" applyBorder="1" applyProtection="1">
      <alignment vertical="center"/>
      <protection hidden="1"/>
    </xf>
    <xf numFmtId="0" fontId="41" fillId="0" borderId="36" xfId="0" applyFont="1" applyBorder="1">
      <alignment vertical="center"/>
    </xf>
    <xf numFmtId="0" fontId="41" fillId="0" borderId="37" xfId="0" applyFont="1" applyBorder="1">
      <alignment vertical="center"/>
    </xf>
    <xf numFmtId="176" fontId="60" fillId="0" borderId="44" xfId="5" quotePrefix="1" applyNumberFormat="1" applyFont="1" applyBorder="1" applyAlignment="1" applyProtection="1">
      <alignment horizontal="left" vertical="center" wrapText="1"/>
      <protection hidden="1"/>
    </xf>
    <xf numFmtId="0" fontId="60" fillId="0" borderId="14" xfId="5" applyFont="1" applyBorder="1" applyProtection="1">
      <alignment vertical="center"/>
      <protection hidden="1"/>
    </xf>
    <xf numFmtId="0" fontId="60" fillId="0" borderId="14" xfId="5" applyFont="1" applyBorder="1">
      <alignment vertical="center"/>
    </xf>
    <xf numFmtId="0" fontId="60" fillId="0" borderId="45" xfId="5" applyFont="1" applyBorder="1">
      <alignment vertical="center"/>
    </xf>
    <xf numFmtId="0" fontId="60" fillId="0" borderId="49" xfId="0" applyFont="1" applyBorder="1" applyAlignment="1" applyProtection="1">
      <alignment horizontal="center" vertical="center" wrapText="1"/>
      <protection hidden="1"/>
    </xf>
    <xf numFmtId="0" fontId="50" fillId="0" borderId="43" xfId="0" applyFont="1" applyBorder="1" applyAlignment="1">
      <alignment horizontal="center" vertical="center" wrapText="1"/>
    </xf>
    <xf numFmtId="176" fontId="62" fillId="0" borderId="51" xfId="1" quotePrefix="1" applyNumberFormat="1" applyFont="1" applyBorder="1" applyAlignment="1" applyProtection="1">
      <alignment horizontal="left" vertical="center" wrapText="1"/>
      <protection hidden="1"/>
    </xf>
    <xf numFmtId="0" fontId="63" fillId="0" borderId="52" xfId="0" applyFont="1" applyBorder="1" applyProtection="1">
      <alignment vertical="center"/>
      <protection hidden="1"/>
    </xf>
    <xf numFmtId="0" fontId="63" fillId="0" borderId="52" xfId="0" applyFont="1" applyBorder="1">
      <alignment vertical="center"/>
    </xf>
    <xf numFmtId="0" fontId="63" fillId="0" borderId="53" xfId="0" applyFont="1" applyBorder="1">
      <alignment vertical="center"/>
    </xf>
    <xf numFmtId="178" fontId="40" fillId="0" borderId="50" xfId="0" applyNumberFormat="1" applyFont="1" applyBorder="1" applyAlignment="1" applyProtection="1">
      <alignment horizontal="right" vertical="center" wrapText="1"/>
      <protection locked="0"/>
    </xf>
    <xf numFmtId="0" fontId="0" fillId="0" borderId="46" xfId="0" applyBorder="1" applyAlignment="1">
      <alignment vertical="center" wrapText="1"/>
    </xf>
    <xf numFmtId="176" fontId="40" fillId="0" borderId="50" xfId="1" quotePrefix="1" applyNumberFormat="1" applyFont="1" applyBorder="1" applyAlignment="1" applyProtection="1">
      <alignment vertical="center" wrapText="1"/>
      <protection hidden="1"/>
    </xf>
    <xf numFmtId="176" fontId="60" fillId="0" borderId="54" xfId="1" quotePrefix="1" applyNumberFormat="1" applyFont="1" applyBorder="1" applyAlignment="1" applyProtection="1">
      <alignment horizontal="left" vertical="center" wrapText="1"/>
      <protection hidden="1"/>
    </xf>
    <xf numFmtId="0" fontId="50" fillId="0" borderId="47" xfId="0" applyFont="1" applyBorder="1" applyAlignment="1">
      <alignment vertical="center" wrapText="1"/>
    </xf>
    <xf numFmtId="0" fontId="40" fillId="0" borderId="27" xfId="0" applyFont="1" applyBorder="1" applyProtection="1">
      <alignment vertical="center"/>
      <protection hidden="1"/>
    </xf>
    <xf numFmtId="0" fontId="40" fillId="0" borderId="27" xfId="0" applyFont="1" applyBorder="1">
      <alignment vertical="center"/>
    </xf>
    <xf numFmtId="0" fontId="40" fillId="0" borderId="28" xfId="0" applyFont="1" applyBorder="1">
      <alignment vertical="center"/>
    </xf>
    <xf numFmtId="176" fontId="8" fillId="0" borderId="1" xfId="1" quotePrefix="1" applyNumberFormat="1" applyFont="1" applyBorder="1" applyAlignment="1" applyProtection="1">
      <alignment horizontal="left" vertical="center" wrapText="1"/>
      <protection hidden="1"/>
    </xf>
    <xf numFmtId="0" fontId="0" fillId="0" borderId="1" xfId="0" applyBorder="1" applyProtection="1">
      <alignment vertical="center"/>
      <protection hidden="1"/>
    </xf>
    <xf numFmtId="0" fontId="0" fillId="0" borderId="1" xfId="0" applyBorder="1">
      <alignment vertical="center"/>
    </xf>
    <xf numFmtId="0" fontId="8" fillId="0" borderId="5" xfId="0" applyFont="1" applyBorder="1" applyAlignment="1" applyProtection="1">
      <alignment horizontal="center" vertical="center" wrapText="1"/>
      <protection hidden="1"/>
    </xf>
    <xf numFmtId="0" fontId="8" fillId="0" borderId="39" xfId="0" applyFont="1" applyBorder="1" applyAlignment="1" applyProtection="1">
      <alignment horizontal="center" vertical="center" wrapText="1"/>
      <protection hidden="1"/>
    </xf>
    <xf numFmtId="0" fontId="0" fillId="0" borderId="24" xfId="0" applyBorder="1" applyAlignment="1">
      <alignment horizontal="center" vertical="center" wrapText="1"/>
    </xf>
    <xf numFmtId="0" fontId="28" fillId="0" borderId="14" xfId="0" applyFont="1" applyBorder="1" applyAlignment="1" applyProtection="1">
      <alignment horizontal="left" vertical="center"/>
      <protection locked="0"/>
    </xf>
    <xf numFmtId="0" fontId="29" fillId="0" borderId="14" xfId="0" applyFont="1" applyBorder="1" applyAlignment="1" applyProtection="1">
      <alignment horizontal="left" vertical="center"/>
      <protection locked="0"/>
    </xf>
    <xf numFmtId="0" fontId="29" fillId="0" borderId="14" xfId="0" applyFont="1" applyBorder="1" applyProtection="1">
      <alignment vertical="center"/>
      <protection locked="0"/>
    </xf>
    <xf numFmtId="0" fontId="29" fillId="0" borderId="14" xfId="0" applyFont="1" applyBorder="1" applyAlignment="1" applyProtection="1">
      <alignment horizontal="left"/>
      <protection locked="0"/>
    </xf>
    <xf numFmtId="176" fontId="52" fillId="0" borderId="1" xfId="1" quotePrefix="1" applyNumberFormat="1" applyFont="1" applyBorder="1" applyAlignment="1" applyProtection="1">
      <alignment horizontal="left" vertical="center" wrapText="1"/>
      <protection hidden="1"/>
    </xf>
    <xf numFmtId="0" fontId="53" fillId="0" borderId="1" xfId="0" applyFont="1" applyBorder="1" applyProtection="1">
      <alignment vertical="center"/>
      <protection hidden="1"/>
    </xf>
    <xf numFmtId="0" fontId="53" fillId="0" borderId="1" xfId="0" applyFont="1" applyBorder="1">
      <alignment vertical="center"/>
    </xf>
  </cellXfs>
  <cellStyles count="6">
    <cellStyle name="一般" xfId="0" builtinId="0"/>
    <cellStyle name="一般_送貨單" xfId="1" xr:uid="{00000000-0005-0000-0000-000001000000}"/>
    <cellStyle name="貨幣" xfId="2" builtinId="4"/>
    <cellStyle name="貨幣 2" xfId="3" xr:uid="{4D38E311-9AD2-4FE3-9F10-E1166ABD1A26}"/>
    <cellStyle name="超連結" xfId="5" builtinId="8"/>
    <cellStyle name="樣式 1" xfId="4" xr:uid="{D9005B1F-0DC3-4DD7-9A8B-1FE4881CBC5D}"/>
  </cellStyles>
  <dxfs count="44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condense val="0"/>
        <extend val="0"/>
        <color indexed="12"/>
      </font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FFFFCC"/>
      <color rgb="FFFFFF99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0</xdr:row>
      <xdr:rowOff>19050</xdr:rowOff>
    </xdr:from>
    <xdr:to>
      <xdr:col>4</xdr:col>
      <xdr:colOff>304800</xdr:colOff>
      <xdr:row>0</xdr:row>
      <xdr:rowOff>161925</xdr:rowOff>
    </xdr:to>
    <xdr:sp macro="" textlink="">
      <xdr:nvSpPr>
        <xdr:cNvPr id="9219" name="WordArt 3">
          <a:extLst>
            <a:ext uri="{FF2B5EF4-FFF2-40B4-BE49-F238E27FC236}">
              <a16:creationId xmlns:a16="http://schemas.microsoft.com/office/drawing/2014/main" id="{00000000-0008-0000-0000-0000032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524000" y="19050"/>
          <a:ext cx="1371600" cy="1809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zh-TW" altLang="en-US" sz="1000" kern="10" spc="0">
              <a:ln w="9525">
                <a:solidFill>
                  <a:srgbClr val="FF0000"/>
                </a:solidFill>
                <a:round/>
                <a:headEnd/>
                <a:tailEnd/>
              </a:ln>
              <a:noFill/>
              <a:effectLst/>
              <a:latin typeface="新細明體"/>
              <a:ea typeface="新細明體"/>
            </a:rPr>
            <a:t>香港思進言語治療中心有限公司</a:t>
          </a:r>
        </a:p>
      </xdr:txBody>
    </xdr:sp>
    <xdr:clientData/>
  </xdr:twoCellAnchor>
  <xdr:twoCellAnchor>
    <xdr:from>
      <xdr:col>1</xdr:col>
      <xdr:colOff>504825</xdr:colOff>
      <xdr:row>0</xdr:row>
      <xdr:rowOff>19050</xdr:rowOff>
    </xdr:from>
    <xdr:to>
      <xdr:col>3</xdr:col>
      <xdr:colOff>219075</xdr:colOff>
      <xdr:row>4</xdr:row>
      <xdr:rowOff>0</xdr:rowOff>
    </xdr:to>
    <xdr:sp macro="" textlink="">
      <xdr:nvSpPr>
        <xdr:cNvPr id="9599" name="Oval 4">
          <a:extLst>
            <a:ext uri="{FF2B5EF4-FFF2-40B4-BE49-F238E27FC236}">
              <a16:creationId xmlns:a16="http://schemas.microsoft.com/office/drawing/2014/main" id="{00000000-0008-0000-0000-00007F250000}"/>
            </a:ext>
          </a:extLst>
        </xdr:cNvPr>
        <xdr:cNvSpPr>
          <a:spLocks noChangeArrowheads="1"/>
        </xdr:cNvSpPr>
      </xdr:nvSpPr>
      <xdr:spPr bwMode="auto">
        <a:xfrm>
          <a:off x="657225" y="19050"/>
          <a:ext cx="781050" cy="781050"/>
        </a:xfrm>
        <a:prstGeom prst="ellipse">
          <a:avLst/>
        </a:prstGeom>
        <a:gradFill rotWithShape="1">
          <a:gsLst>
            <a:gs pos="0">
              <a:srgbClr val="FFFFFF"/>
            </a:gs>
            <a:gs pos="100000">
              <a:srgbClr val="FFFF00">
                <a:alpha val="54999"/>
              </a:srgbClr>
            </a:gs>
          </a:gsLst>
          <a:path path="shape">
            <a:fillToRect l="50000" t="50000" r="50000" b="50000"/>
          </a:path>
        </a:gradFill>
        <a:ln w="9525">
          <a:solidFill>
            <a:srgbClr val="FFFFCC"/>
          </a:solidFill>
          <a:round/>
          <a:headEnd/>
          <a:tailEnd/>
        </a:ln>
      </xdr:spPr>
    </xdr:sp>
    <xdr:clientData/>
  </xdr:twoCellAnchor>
  <xdr:twoCellAnchor>
    <xdr:from>
      <xdr:col>2</xdr:col>
      <xdr:colOff>209550</xdr:colOff>
      <xdr:row>1</xdr:row>
      <xdr:rowOff>57150</xdr:rowOff>
    </xdr:from>
    <xdr:to>
      <xdr:col>4</xdr:col>
      <xdr:colOff>285750</xdr:colOff>
      <xdr:row>2</xdr:row>
      <xdr:rowOff>161925</xdr:rowOff>
    </xdr:to>
    <xdr:sp macro="" textlink="">
      <xdr:nvSpPr>
        <xdr:cNvPr id="9221" name="WordArt 5">
          <a:extLst>
            <a:ext uri="{FF2B5EF4-FFF2-40B4-BE49-F238E27FC236}">
              <a16:creationId xmlns:a16="http://schemas.microsoft.com/office/drawing/2014/main" id="{00000000-0008-0000-0000-0000052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895350" y="247650"/>
          <a:ext cx="1971675" cy="3714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altLang="zh-TW" sz="28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新細明體"/>
              <a:ea typeface="新細明體"/>
            </a:rPr>
            <a:t>PROGRESS</a:t>
          </a:r>
          <a:endParaRPr lang="zh-TW" altLang="en-US" sz="2800" kern="10" spc="0">
            <a:ln w="9525">
              <a:solidFill>
                <a:srgbClr val="000000"/>
              </a:solidFill>
              <a:round/>
              <a:headEnd/>
              <a:tailEnd/>
            </a:ln>
            <a:solidFill>
              <a:srgbClr val="000000"/>
            </a:solidFill>
            <a:effectLst/>
            <a:latin typeface="新細明體"/>
            <a:ea typeface="新細明體"/>
          </a:endParaRPr>
        </a:p>
      </xdr:txBody>
    </xdr:sp>
    <xdr:clientData/>
  </xdr:twoCellAnchor>
  <xdr:twoCellAnchor>
    <xdr:from>
      <xdr:col>2</xdr:col>
      <xdr:colOff>228600</xdr:colOff>
      <xdr:row>3</xdr:row>
      <xdr:rowOff>28575</xdr:rowOff>
    </xdr:from>
    <xdr:to>
      <xdr:col>4</xdr:col>
      <xdr:colOff>304800</xdr:colOff>
      <xdr:row>3</xdr:row>
      <xdr:rowOff>161925</xdr:rowOff>
    </xdr:to>
    <xdr:sp macro="" textlink="">
      <xdr:nvSpPr>
        <xdr:cNvPr id="9222" name="WordArt 6">
          <a:extLst>
            <a:ext uri="{FF2B5EF4-FFF2-40B4-BE49-F238E27FC236}">
              <a16:creationId xmlns:a16="http://schemas.microsoft.com/office/drawing/2014/main" id="{00000000-0008-0000-0000-0000062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914400" y="685800"/>
          <a:ext cx="1981200" cy="1714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altLang="zh-TW" sz="12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新細明體"/>
              <a:ea typeface="新細明體"/>
            </a:rPr>
            <a:t>SPEECH THERAPY CENTRE CO LTD.</a:t>
          </a:r>
          <a:endParaRPr lang="zh-TW" altLang="en-US" sz="1200" kern="10" spc="0">
            <a:ln w="9525">
              <a:solidFill>
                <a:srgbClr val="000000"/>
              </a:solidFill>
              <a:round/>
              <a:headEnd/>
              <a:tailEnd/>
            </a:ln>
            <a:solidFill>
              <a:srgbClr val="000000"/>
            </a:solidFill>
            <a:effectLst/>
            <a:latin typeface="新細明體"/>
            <a:ea typeface="新細明體"/>
          </a:endParaRPr>
        </a:p>
      </xdr:txBody>
    </xdr:sp>
    <xdr:clientData/>
  </xdr:twoCellAnchor>
  <xdr:twoCellAnchor>
    <xdr:from>
      <xdr:col>3</xdr:col>
      <xdr:colOff>66675</xdr:colOff>
      <xdr:row>4</xdr:row>
      <xdr:rowOff>0</xdr:rowOff>
    </xdr:from>
    <xdr:to>
      <xdr:col>4</xdr:col>
      <xdr:colOff>247650</xdr:colOff>
      <xdr:row>4</xdr:row>
      <xdr:rowOff>0</xdr:rowOff>
    </xdr:to>
    <xdr:sp macro="" textlink="">
      <xdr:nvSpPr>
        <xdr:cNvPr id="9223" name="WordArt 7">
          <a:extLst>
            <a:ext uri="{FF2B5EF4-FFF2-40B4-BE49-F238E27FC236}">
              <a16:creationId xmlns:a16="http://schemas.microsoft.com/office/drawing/2014/main" id="{00000000-0008-0000-0000-0000072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457325" y="914400"/>
          <a:ext cx="1438275" cy="190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altLang="zh-TW" sz="1200" kern="10" spc="0">
              <a:ln w="9525">
                <a:solidFill>
                  <a:srgbClr val="008000"/>
                </a:solidFill>
                <a:round/>
                <a:headEnd/>
                <a:tailEnd/>
              </a:ln>
              <a:solidFill>
                <a:srgbClr val="008000"/>
              </a:solidFill>
              <a:effectLst/>
              <a:latin typeface="新細明體"/>
              <a:ea typeface="新細明體"/>
            </a:rPr>
            <a:t>.....................</a:t>
          </a:r>
          <a:endParaRPr lang="zh-TW" altLang="en-US" sz="1200" kern="10" spc="0">
            <a:ln w="9525">
              <a:solidFill>
                <a:srgbClr val="008000"/>
              </a:solidFill>
              <a:round/>
              <a:headEnd/>
              <a:tailEnd/>
            </a:ln>
            <a:solidFill>
              <a:srgbClr val="008000"/>
            </a:solidFill>
            <a:effectLst/>
            <a:latin typeface="新細明體"/>
            <a:ea typeface="新細明體"/>
          </a:endParaRPr>
        </a:p>
      </xdr:txBody>
    </xdr:sp>
    <xdr:clientData/>
  </xdr:twoCellAnchor>
  <xdr:twoCellAnchor>
    <xdr:from>
      <xdr:col>1</xdr:col>
      <xdr:colOff>0</xdr:colOff>
      <xdr:row>1</xdr:row>
      <xdr:rowOff>171450</xdr:rowOff>
    </xdr:from>
    <xdr:to>
      <xdr:col>2</xdr:col>
      <xdr:colOff>47625</xdr:colOff>
      <xdr:row>2</xdr:row>
      <xdr:rowOff>123825</xdr:rowOff>
    </xdr:to>
    <xdr:sp macro="" textlink="">
      <xdr:nvSpPr>
        <xdr:cNvPr id="9224" name="WordArt 8">
          <a:extLst>
            <a:ext uri="{FF2B5EF4-FFF2-40B4-BE49-F238E27FC236}">
              <a16:creationId xmlns:a16="http://schemas.microsoft.com/office/drawing/2014/main" id="{00000000-0008-0000-0000-0000082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52400" y="361950"/>
          <a:ext cx="723900" cy="1809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altLang="zh-TW" sz="10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新細明體"/>
              <a:ea typeface="新細明體"/>
            </a:rPr>
            <a:t>Hong Kong</a:t>
          </a:r>
          <a:endParaRPr lang="zh-TW" altLang="en-US" sz="1000" kern="10" spc="0">
            <a:ln w="9525">
              <a:solidFill>
                <a:srgbClr val="000000"/>
              </a:solidFill>
              <a:round/>
              <a:headEnd/>
              <a:tailEnd/>
            </a:ln>
            <a:solidFill>
              <a:srgbClr val="000000"/>
            </a:solidFill>
            <a:effectLst/>
            <a:latin typeface="新細明體"/>
            <a:ea typeface="新細明體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276225</xdr:colOff>
          <xdr:row>4</xdr:row>
          <xdr:rowOff>104775</xdr:rowOff>
        </xdr:from>
        <xdr:to>
          <xdr:col>13</xdr:col>
          <xdr:colOff>714375</xdr:colOff>
          <xdr:row>5</xdr:row>
          <xdr:rowOff>285750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0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276225</xdr:colOff>
          <xdr:row>6</xdr:row>
          <xdr:rowOff>19050</xdr:rowOff>
        </xdr:from>
        <xdr:to>
          <xdr:col>13</xdr:col>
          <xdr:colOff>714375</xdr:colOff>
          <xdr:row>7</xdr:row>
          <xdr:rowOff>47625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0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9</xdr:col>
      <xdr:colOff>971956</xdr:colOff>
      <xdr:row>1</xdr:row>
      <xdr:rowOff>124137</xdr:rowOff>
    </xdr:from>
    <xdr:to>
      <xdr:col>12</xdr:col>
      <xdr:colOff>258571</xdr:colOff>
      <xdr:row>5</xdr:row>
      <xdr:rowOff>79773</xdr:rowOff>
    </xdr:to>
    <xdr:pic>
      <xdr:nvPicPr>
        <xdr:cNvPr id="5" name="圖片 4">
          <a:extLst>
            <a:ext uri="{FF2B5EF4-FFF2-40B4-BE49-F238E27FC236}">
              <a16:creationId xmlns:a16="http://schemas.microsoft.com/office/drawing/2014/main" id="{810F82DA-94D7-2C3E-C103-3AEB0ADE0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20654911">
          <a:off x="5658256" y="314637"/>
          <a:ext cx="1715490" cy="717636"/>
        </a:xfrm>
        <a:prstGeom prst="rect">
          <a:avLst/>
        </a:prstGeom>
      </xdr:spPr>
    </xdr:pic>
    <xdr:clientData/>
  </xdr:twoCellAnchor>
  <xdr:twoCellAnchor>
    <xdr:from>
      <xdr:col>12</xdr:col>
      <xdr:colOff>19050</xdr:colOff>
      <xdr:row>4</xdr:row>
      <xdr:rowOff>38100</xdr:rowOff>
    </xdr:from>
    <xdr:to>
      <xdr:col>13</xdr:col>
      <xdr:colOff>581025</xdr:colOff>
      <xdr:row>7</xdr:row>
      <xdr:rowOff>85725</xdr:rowOff>
    </xdr:to>
    <xdr:sp macro="" textlink="">
      <xdr:nvSpPr>
        <xdr:cNvPr id="6" name="Rectangle 12">
          <a:extLst>
            <a:ext uri="{FF2B5EF4-FFF2-40B4-BE49-F238E27FC236}">
              <a16:creationId xmlns:a16="http://schemas.microsoft.com/office/drawing/2014/main" id="{2BDFC464-E998-46FB-8EE1-C2F37017EB87}"/>
            </a:ext>
          </a:extLst>
        </xdr:cNvPr>
        <xdr:cNvSpPr>
          <a:spLocks noChangeArrowheads="1"/>
        </xdr:cNvSpPr>
      </xdr:nvSpPr>
      <xdr:spPr bwMode="auto">
        <a:xfrm>
          <a:off x="7134225" y="838200"/>
          <a:ext cx="1114425" cy="809625"/>
        </a:xfrm>
        <a:prstGeom prst="rect">
          <a:avLst/>
        </a:prstGeom>
        <a:noFill/>
        <a:ln w="28575" cap="rnd">
          <a:solidFill>
            <a:srgbClr val="003366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45720" tIns="41148" rIns="0" bIns="41148" anchor="ctr"/>
        <a:lstStyle/>
        <a:p>
          <a:pPr algn="l" rtl="0">
            <a:defRPr sz="1000"/>
          </a:pPr>
          <a:r>
            <a:rPr lang="zh-TW" altLang="en-US" sz="20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送貨</a:t>
          </a:r>
          <a:r>
            <a:rPr lang="zh-TW" altLang="en-US" sz="1600" b="1" i="0" u="none" strike="noStrike" baseline="0">
              <a:solidFill>
                <a:srgbClr val="000080"/>
              </a:solidFill>
              <a:latin typeface="新細明體"/>
              <a:ea typeface="新細明體"/>
            </a:rPr>
            <a:t>          </a:t>
          </a:r>
          <a:r>
            <a:rPr lang="zh-TW" altLang="en-US" sz="2000" b="1" i="0" u="none" strike="noStrike" baseline="0">
              <a:solidFill>
                <a:srgbClr val="000080"/>
              </a:solidFill>
              <a:latin typeface="新細明體"/>
              <a:ea typeface="新細明體"/>
            </a:rPr>
            <a:t>            </a:t>
          </a:r>
          <a:r>
            <a:rPr lang="zh-TW" altLang="en-US" sz="20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自取  </a:t>
          </a:r>
        </a:p>
      </xdr:txBody>
    </xdr:sp>
    <xdr:clientData/>
  </xdr:twoCellAnchor>
  <xdr:twoCellAnchor editAs="oneCell">
    <xdr:from>
      <xdr:col>1</xdr:col>
      <xdr:colOff>388331</xdr:colOff>
      <xdr:row>13</xdr:row>
      <xdr:rowOff>43962</xdr:rowOff>
    </xdr:from>
    <xdr:to>
      <xdr:col>1</xdr:col>
      <xdr:colOff>512885</xdr:colOff>
      <xdr:row>13</xdr:row>
      <xdr:rowOff>161961</xdr:rowOff>
    </xdr:to>
    <xdr:pic>
      <xdr:nvPicPr>
        <xdr:cNvPr id="8" name="圖片 7">
          <a:extLst>
            <a:ext uri="{FF2B5EF4-FFF2-40B4-BE49-F238E27FC236}">
              <a16:creationId xmlns:a16="http://schemas.microsoft.com/office/drawing/2014/main" id="{0F0A3279-C848-9F69-B472-6ADBA1AFF4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2196" y="3341077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381001</xdr:colOff>
      <xdr:row>23</xdr:row>
      <xdr:rowOff>51288</xdr:rowOff>
    </xdr:from>
    <xdr:to>
      <xdr:col>1</xdr:col>
      <xdr:colOff>505555</xdr:colOff>
      <xdr:row>23</xdr:row>
      <xdr:rowOff>169287</xdr:rowOff>
    </xdr:to>
    <xdr:pic>
      <xdr:nvPicPr>
        <xdr:cNvPr id="9" name="圖片 8">
          <a:extLst>
            <a:ext uri="{FF2B5EF4-FFF2-40B4-BE49-F238E27FC236}">
              <a16:creationId xmlns:a16="http://schemas.microsoft.com/office/drawing/2014/main" id="{E4F78D1B-06E5-4D4F-8EAC-7C37748F4E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4866" y="5282711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395654</xdr:colOff>
      <xdr:row>40</xdr:row>
      <xdr:rowOff>51289</xdr:rowOff>
    </xdr:from>
    <xdr:to>
      <xdr:col>1</xdr:col>
      <xdr:colOff>520208</xdr:colOff>
      <xdr:row>40</xdr:row>
      <xdr:rowOff>169288</xdr:rowOff>
    </xdr:to>
    <xdr:pic>
      <xdr:nvPicPr>
        <xdr:cNvPr id="10" name="圖片 9">
          <a:extLst>
            <a:ext uri="{FF2B5EF4-FFF2-40B4-BE49-F238E27FC236}">
              <a16:creationId xmlns:a16="http://schemas.microsoft.com/office/drawing/2014/main" id="{582F31BA-7908-41D9-B1BA-4D603314B7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519" y="8550520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402981</xdr:colOff>
      <xdr:row>41</xdr:row>
      <xdr:rowOff>43962</xdr:rowOff>
    </xdr:from>
    <xdr:to>
      <xdr:col>1</xdr:col>
      <xdr:colOff>527535</xdr:colOff>
      <xdr:row>41</xdr:row>
      <xdr:rowOff>161961</xdr:rowOff>
    </xdr:to>
    <xdr:pic>
      <xdr:nvPicPr>
        <xdr:cNvPr id="11" name="圖片 10">
          <a:extLst>
            <a:ext uri="{FF2B5EF4-FFF2-40B4-BE49-F238E27FC236}">
              <a16:creationId xmlns:a16="http://schemas.microsoft.com/office/drawing/2014/main" id="{7FFE6737-2E1D-4018-8B87-82657EDA9C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6846" y="8733693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366347</xdr:colOff>
      <xdr:row>47</xdr:row>
      <xdr:rowOff>43962</xdr:rowOff>
    </xdr:from>
    <xdr:to>
      <xdr:col>1</xdr:col>
      <xdr:colOff>490901</xdr:colOff>
      <xdr:row>47</xdr:row>
      <xdr:rowOff>161961</xdr:rowOff>
    </xdr:to>
    <xdr:pic>
      <xdr:nvPicPr>
        <xdr:cNvPr id="12" name="圖片 11">
          <a:extLst>
            <a:ext uri="{FF2B5EF4-FFF2-40B4-BE49-F238E27FC236}">
              <a16:creationId xmlns:a16="http://schemas.microsoft.com/office/drawing/2014/main" id="{7F8C8C77-40D9-4D18-B361-320B8C80FA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0212" y="9876693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373674</xdr:colOff>
      <xdr:row>48</xdr:row>
      <xdr:rowOff>58616</xdr:rowOff>
    </xdr:from>
    <xdr:to>
      <xdr:col>1</xdr:col>
      <xdr:colOff>498228</xdr:colOff>
      <xdr:row>48</xdr:row>
      <xdr:rowOff>176615</xdr:rowOff>
    </xdr:to>
    <xdr:pic>
      <xdr:nvPicPr>
        <xdr:cNvPr id="13" name="圖片 12">
          <a:extLst>
            <a:ext uri="{FF2B5EF4-FFF2-40B4-BE49-F238E27FC236}">
              <a16:creationId xmlns:a16="http://schemas.microsoft.com/office/drawing/2014/main" id="{32A84B5F-860B-4CD1-83CA-BE3D4510F0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7539" y="10081847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372209</xdr:colOff>
      <xdr:row>49</xdr:row>
      <xdr:rowOff>42497</xdr:rowOff>
    </xdr:from>
    <xdr:to>
      <xdr:col>1</xdr:col>
      <xdr:colOff>496763</xdr:colOff>
      <xdr:row>49</xdr:row>
      <xdr:rowOff>160496</xdr:rowOff>
    </xdr:to>
    <xdr:pic>
      <xdr:nvPicPr>
        <xdr:cNvPr id="14" name="圖片 13">
          <a:extLst>
            <a:ext uri="{FF2B5EF4-FFF2-40B4-BE49-F238E27FC236}">
              <a16:creationId xmlns:a16="http://schemas.microsoft.com/office/drawing/2014/main" id="{774B3C51-C596-48E9-BA95-76F1EE9870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6074" y="10256228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366345</xdr:colOff>
      <xdr:row>58</xdr:row>
      <xdr:rowOff>36635</xdr:rowOff>
    </xdr:from>
    <xdr:to>
      <xdr:col>1</xdr:col>
      <xdr:colOff>490899</xdr:colOff>
      <xdr:row>58</xdr:row>
      <xdr:rowOff>154634</xdr:rowOff>
    </xdr:to>
    <xdr:pic>
      <xdr:nvPicPr>
        <xdr:cNvPr id="15" name="圖片 14">
          <a:extLst>
            <a:ext uri="{FF2B5EF4-FFF2-40B4-BE49-F238E27FC236}">
              <a16:creationId xmlns:a16="http://schemas.microsoft.com/office/drawing/2014/main" id="{9874E46C-2CC2-4D93-BD38-77ED67464E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0210" y="12023481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373672</xdr:colOff>
      <xdr:row>63</xdr:row>
      <xdr:rowOff>43963</xdr:rowOff>
    </xdr:from>
    <xdr:to>
      <xdr:col>1</xdr:col>
      <xdr:colOff>498226</xdr:colOff>
      <xdr:row>63</xdr:row>
      <xdr:rowOff>161962</xdr:rowOff>
    </xdr:to>
    <xdr:pic>
      <xdr:nvPicPr>
        <xdr:cNvPr id="16" name="圖片 15">
          <a:extLst>
            <a:ext uri="{FF2B5EF4-FFF2-40B4-BE49-F238E27FC236}">
              <a16:creationId xmlns:a16="http://schemas.microsoft.com/office/drawing/2014/main" id="{F6984935-2D43-42EC-8FBD-A405E757BC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7537" y="12983309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381001</xdr:colOff>
      <xdr:row>64</xdr:row>
      <xdr:rowOff>51288</xdr:rowOff>
    </xdr:from>
    <xdr:to>
      <xdr:col>1</xdr:col>
      <xdr:colOff>505555</xdr:colOff>
      <xdr:row>64</xdr:row>
      <xdr:rowOff>169287</xdr:rowOff>
    </xdr:to>
    <xdr:pic>
      <xdr:nvPicPr>
        <xdr:cNvPr id="17" name="圖片 16">
          <a:extLst>
            <a:ext uri="{FF2B5EF4-FFF2-40B4-BE49-F238E27FC236}">
              <a16:creationId xmlns:a16="http://schemas.microsoft.com/office/drawing/2014/main" id="{E97300ED-2E92-4527-B9F0-A32123345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4866" y="13181134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372209</xdr:colOff>
      <xdr:row>62</xdr:row>
      <xdr:rowOff>42496</xdr:rowOff>
    </xdr:from>
    <xdr:to>
      <xdr:col>1</xdr:col>
      <xdr:colOff>496763</xdr:colOff>
      <xdr:row>62</xdr:row>
      <xdr:rowOff>160495</xdr:rowOff>
    </xdr:to>
    <xdr:pic>
      <xdr:nvPicPr>
        <xdr:cNvPr id="18" name="圖片 17">
          <a:extLst>
            <a:ext uri="{FF2B5EF4-FFF2-40B4-BE49-F238E27FC236}">
              <a16:creationId xmlns:a16="http://schemas.microsoft.com/office/drawing/2014/main" id="{7A9195B5-BD83-4265-A396-04F12D3958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6074" y="12791342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344366</xdr:colOff>
      <xdr:row>75</xdr:row>
      <xdr:rowOff>36634</xdr:rowOff>
    </xdr:from>
    <xdr:to>
      <xdr:col>1</xdr:col>
      <xdr:colOff>468920</xdr:colOff>
      <xdr:row>75</xdr:row>
      <xdr:rowOff>154633</xdr:rowOff>
    </xdr:to>
    <xdr:pic>
      <xdr:nvPicPr>
        <xdr:cNvPr id="19" name="圖片 18">
          <a:extLst>
            <a:ext uri="{FF2B5EF4-FFF2-40B4-BE49-F238E27FC236}">
              <a16:creationId xmlns:a16="http://schemas.microsoft.com/office/drawing/2014/main" id="{E496DE4B-875B-41AD-8A31-FB10909C17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98231" y="15320596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373674</xdr:colOff>
      <xdr:row>77</xdr:row>
      <xdr:rowOff>43961</xdr:rowOff>
    </xdr:from>
    <xdr:to>
      <xdr:col>1</xdr:col>
      <xdr:colOff>498228</xdr:colOff>
      <xdr:row>77</xdr:row>
      <xdr:rowOff>161960</xdr:rowOff>
    </xdr:to>
    <xdr:pic>
      <xdr:nvPicPr>
        <xdr:cNvPr id="20" name="圖片 19">
          <a:extLst>
            <a:ext uri="{FF2B5EF4-FFF2-40B4-BE49-F238E27FC236}">
              <a16:creationId xmlns:a16="http://schemas.microsoft.com/office/drawing/2014/main" id="{54E1B0C2-EFB3-4CF6-8027-924F6B0388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7539" y="15708923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82</xdr:row>
      <xdr:rowOff>43961</xdr:rowOff>
    </xdr:from>
    <xdr:to>
      <xdr:col>1</xdr:col>
      <xdr:colOff>505554</xdr:colOff>
      <xdr:row>82</xdr:row>
      <xdr:rowOff>161960</xdr:rowOff>
    </xdr:to>
    <xdr:pic>
      <xdr:nvPicPr>
        <xdr:cNvPr id="21" name="圖片 20">
          <a:extLst>
            <a:ext uri="{FF2B5EF4-FFF2-40B4-BE49-F238E27FC236}">
              <a16:creationId xmlns:a16="http://schemas.microsoft.com/office/drawing/2014/main" id="{9BE2F1FB-1629-4A6F-A153-618F189547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4865" y="16500230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381001</xdr:colOff>
      <xdr:row>120</xdr:row>
      <xdr:rowOff>36634</xdr:rowOff>
    </xdr:from>
    <xdr:to>
      <xdr:col>1</xdr:col>
      <xdr:colOff>505555</xdr:colOff>
      <xdr:row>120</xdr:row>
      <xdr:rowOff>154633</xdr:rowOff>
    </xdr:to>
    <xdr:pic>
      <xdr:nvPicPr>
        <xdr:cNvPr id="22" name="圖片 21">
          <a:extLst>
            <a:ext uri="{FF2B5EF4-FFF2-40B4-BE49-F238E27FC236}">
              <a16:creationId xmlns:a16="http://schemas.microsoft.com/office/drawing/2014/main" id="{25797948-80E7-49DF-BCA8-ADD9014FF5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4866" y="23981019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410308</xdr:colOff>
      <xdr:row>131</xdr:row>
      <xdr:rowOff>36634</xdr:rowOff>
    </xdr:from>
    <xdr:to>
      <xdr:col>2</xdr:col>
      <xdr:colOff>4775</xdr:colOff>
      <xdr:row>131</xdr:row>
      <xdr:rowOff>154633</xdr:rowOff>
    </xdr:to>
    <xdr:pic>
      <xdr:nvPicPr>
        <xdr:cNvPr id="23" name="圖片 22">
          <a:extLst>
            <a:ext uri="{FF2B5EF4-FFF2-40B4-BE49-F238E27FC236}">
              <a16:creationId xmlns:a16="http://schemas.microsoft.com/office/drawing/2014/main" id="{D2241B0A-D386-4A5C-8B6A-74FA557965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4173" y="26076519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359019</xdr:colOff>
      <xdr:row>169</xdr:row>
      <xdr:rowOff>87923</xdr:rowOff>
    </xdr:from>
    <xdr:to>
      <xdr:col>1</xdr:col>
      <xdr:colOff>483573</xdr:colOff>
      <xdr:row>169</xdr:row>
      <xdr:rowOff>205922</xdr:rowOff>
    </xdr:to>
    <xdr:pic>
      <xdr:nvPicPr>
        <xdr:cNvPr id="24" name="圖片 23">
          <a:extLst>
            <a:ext uri="{FF2B5EF4-FFF2-40B4-BE49-F238E27FC236}">
              <a16:creationId xmlns:a16="http://schemas.microsoft.com/office/drawing/2014/main" id="{988EA3D8-C590-4FB3-B3A2-8D85118885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2884" y="33484038"/>
          <a:ext cx="124554" cy="117999"/>
        </a:xfrm>
        <a:prstGeom prst="rect">
          <a:avLst/>
        </a:prstGeom>
      </xdr:spPr>
    </xdr:pic>
    <xdr:clientData/>
  </xdr:twoCellAnchor>
  <xdr:twoCellAnchor editAs="oneCell">
    <xdr:from>
      <xdr:col>1</xdr:col>
      <xdr:colOff>14654</xdr:colOff>
      <xdr:row>203</xdr:row>
      <xdr:rowOff>102576</xdr:rowOff>
    </xdr:from>
    <xdr:to>
      <xdr:col>1</xdr:col>
      <xdr:colOff>139208</xdr:colOff>
      <xdr:row>203</xdr:row>
      <xdr:rowOff>220575</xdr:rowOff>
    </xdr:to>
    <xdr:pic>
      <xdr:nvPicPr>
        <xdr:cNvPr id="25" name="圖片 24">
          <a:extLst>
            <a:ext uri="{FF2B5EF4-FFF2-40B4-BE49-F238E27FC236}">
              <a16:creationId xmlns:a16="http://schemas.microsoft.com/office/drawing/2014/main" id="{894DA5CC-7FB2-466E-B07C-899C75A80D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8519" y="39580038"/>
          <a:ext cx="124554" cy="11799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428625</xdr:colOff>
          <xdr:row>9</xdr:row>
          <xdr:rowOff>47625</xdr:rowOff>
        </xdr:from>
        <xdr:to>
          <xdr:col>13</xdr:col>
          <xdr:colOff>781050</xdr:colOff>
          <xdr:row>10</xdr:row>
          <xdr:rowOff>9525</xdr:rowOff>
        </xdr:to>
        <xdr:sp macro="" textlink="">
          <xdr:nvSpPr>
            <xdr:cNvPr id="10241" name="Check Box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1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428625</xdr:colOff>
          <xdr:row>10</xdr:row>
          <xdr:rowOff>123825</xdr:rowOff>
        </xdr:from>
        <xdr:to>
          <xdr:col>13</xdr:col>
          <xdr:colOff>781050</xdr:colOff>
          <xdr:row>11</xdr:row>
          <xdr:rowOff>114300</xdr:rowOff>
        </xdr:to>
        <xdr:sp macro="" textlink="">
          <xdr:nvSpPr>
            <xdr:cNvPr id="10242" name="Check Box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1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12</xdr:col>
      <xdr:colOff>438150</xdr:colOff>
      <xdr:row>8</xdr:row>
      <xdr:rowOff>266700</xdr:rowOff>
    </xdr:from>
    <xdr:to>
      <xdr:col>13</xdr:col>
      <xdr:colOff>838199</xdr:colOff>
      <xdr:row>11</xdr:row>
      <xdr:rowOff>169442</xdr:rowOff>
    </xdr:to>
    <xdr:sp macro="" textlink="">
      <xdr:nvSpPr>
        <xdr:cNvPr id="2" name="Rectangle 12">
          <a:extLst>
            <a:ext uri="{FF2B5EF4-FFF2-40B4-BE49-F238E27FC236}">
              <a16:creationId xmlns:a16="http://schemas.microsoft.com/office/drawing/2014/main" id="{ED03B631-4816-4737-A26F-BE62C3459FC6}"/>
            </a:ext>
          </a:extLst>
        </xdr:cNvPr>
        <xdr:cNvSpPr>
          <a:spLocks noChangeArrowheads="1"/>
        </xdr:cNvSpPr>
      </xdr:nvSpPr>
      <xdr:spPr bwMode="auto">
        <a:xfrm>
          <a:off x="6924675" y="1724025"/>
          <a:ext cx="1142999" cy="817142"/>
        </a:xfrm>
        <a:prstGeom prst="rect">
          <a:avLst/>
        </a:prstGeom>
        <a:noFill/>
        <a:ln w="28575" cap="rnd">
          <a:solidFill>
            <a:srgbClr val="003366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45720" tIns="41148" rIns="0" bIns="41148" anchor="ctr"/>
        <a:lstStyle/>
        <a:p>
          <a:pPr algn="l" rtl="0">
            <a:defRPr sz="1000"/>
          </a:pPr>
          <a:r>
            <a:rPr lang="zh-TW" altLang="en-US" sz="20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送貨</a:t>
          </a:r>
          <a:r>
            <a:rPr lang="zh-TW" altLang="en-US" sz="1600" b="1" i="0" u="none" strike="noStrike" baseline="0">
              <a:solidFill>
                <a:srgbClr val="000080"/>
              </a:solidFill>
              <a:latin typeface="新細明體"/>
              <a:ea typeface="新細明體"/>
            </a:rPr>
            <a:t>          </a:t>
          </a:r>
          <a:r>
            <a:rPr lang="zh-TW" altLang="en-US" sz="2000" b="1" i="0" u="none" strike="noStrike" baseline="0">
              <a:solidFill>
                <a:srgbClr val="000080"/>
              </a:solidFill>
              <a:latin typeface="新細明體"/>
              <a:ea typeface="新細明體"/>
            </a:rPr>
            <a:t>            </a:t>
          </a:r>
          <a:r>
            <a:rPr lang="zh-TW" altLang="en-US" sz="20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自取  </a:t>
          </a:r>
        </a:p>
      </xdr:txBody>
    </xdr:sp>
    <xdr:clientData/>
  </xdr:twoCellAnchor>
  <xdr:twoCellAnchor editAs="absolute">
    <xdr:from>
      <xdr:col>3</xdr:col>
      <xdr:colOff>171451</xdr:colOff>
      <xdr:row>3</xdr:row>
      <xdr:rowOff>49655</xdr:rowOff>
    </xdr:from>
    <xdr:to>
      <xdr:col>4</xdr:col>
      <xdr:colOff>290465</xdr:colOff>
      <xdr:row>3</xdr:row>
      <xdr:rowOff>142875</xdr:rowOff>
    </xdr:to>
    <xdr:sp macro="" textlink="">
      <xdr:nvSpPr>
        <xdr:cNvPr id="3" name="WordArt 3">
          <a:extLst>
            <a:ext uri="{FF2B5EF4-FFF2-40B4-BE49-F238E27FC236}">
              <a16:creationId xmlns:a16="http://schemas.microsoft.com/office/drawing/2014/main" id="{3A7D3D56-FC7C-49DD-9A2F-13C0F0EEBD2F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390651" y="621155"/>
          <a:ext cx="881014" cy="9322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zh-TW" altLang="en-US" sz="1000" kern="10" spc="0">
              <a:ln w="9525">
                <a:solidFill>
                  <a:srgbClr val="FF0000"/>
                </a:solidFill>
                <a:round/>
                <a:headEnd/>
                <a:tailEnd/>
              </a:ln>
              <a:noFill/>
              <a:effectLst/>
              <a:latin typeface="新細明體"/>
              <a:ea typeface="新細明體"/>
            </a:rPr>
            <a:t>香港思進言語治療中心有限公司</a:t>
          </a:r>
        </a:p>
      </xdr:txBody>
    </xdr:sp>
    <xdr:clientData/>
  </xdr:twoCellAnchor>
  <xdr:twoCellAnchor editAs="absolute">
    <xdr:from>
      <xdr:col>1</xdr:col>
      <xdr:colOff>495300</xdr:colOff>
      <xdr:row>4</xdr:row>
      <xdr:rowOff>80948</xdr:rowOff>
    </xdr:from>
    <xdr:to>
      <xdr:col>3</xdr:col>
      <xdr:colOff>56701</xdr:colOff>
      <xdr:row>6</xdr:row>
      <xdr:rowOff>190500</xdr:rowOff>
    </xdr:to>
    <xdr:sp macro="" textlink="">
      <xdr:nvSpPr>
        <xdr:cNvPr id="4" name="Oval 4">
          <a:extLst>
            <a:ext uri="{FF2B5EF4-FFF2-40B4-BE49-F238E27FC236}">
              <a16:creationId xmlns:a16="http://schemas.microsoft.com/office/drawing/2014/main" id="{89BB4595-24D9-44ED-9A4D-B154E3EF9544}"/>
            </a:ext>
          </a:extLst>
        </xdr:cNvPr>
        <xdr:cNvSpPr>
          <a:spLocks noChangeArrowheads="1"/>
        </xdr:cNvSpPr>
      </xdr:nvSpPr>
      <xdr:spPr bwMode="auto">
        <a:xfrm>
          <a:off x="647700" y="842948"/>
          <a:ext cx="628201" cy="509602"/>
        </a:xfrm>
        <a:prstGeom prst="ellipse">
          <a:avLst/>
        </a:prstGeom>
        <a:gradFill rotWithShape="1">
          <a:gsLst>
            <a:gs pos="0">
              <a:srgbClr val="FFFFFF"/>
            </a:gs>
            <a:gs pos="100000">
              <a:srgbClr val="FFFF00">
                <a:alpha val="54999"/>
              </a:srgbClr>
            </a:gs>
          </a:gsLst>
          <a:path path="shape">
            <a:fillToRect l="50000" t="50000" r="50000" b="50000"/>
          </a:path>
        </a:gradFill>
        <a:ln w="9525">
          <a:solidFill>
            <a:srgbClr val="FFFFCC"/>
          </a:solidFill>
          <a:round/>
          <a:headEnd/>
          <a:tailEnd/>
        </a:ln>
      </xdr:spPr>
    </xdr:sp>
    <xdr:clientData/>
  </xdr:twoCellAnchor>
  <xdr:twoCellAnchor editAs="absolute">
    <xdr:from>
      <xdr:col>2</xdr:col>
      <xdr:colOff>200025</xdr:colOff>
      <xdr:row>4</xdr:row>
      <xdr:rowOff>140721</xdr:rowOff>
    </xdr:from>
    <xdr:to>
      <xdr:col>4</xdr:col>
      <xdr:colOff>176350</xdr:colOff>
      <xdr:row>5</xdr:row>
      <xdr:rowOff>142875</xdr:rowOff>
    </xdr:to>
    <xdr:sp macro="" textlink="">
      <xdr:nvSpPr>
        <xdr:cNvPr id="5" name="WordArt 5">
          <a:extLst>
            <a:ext uri="{FF2B5EF4-FFF2-40B4-BE49-F238E27FC236}">
              <a16:creationId xmlns:a16="http://schemas.microsoft.com/office/drawing/2014/main" id="{54CBAA60-38FF-47AA-8A86-7A4ABDBDCD2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885825" y="902721"/>
          <a:ext cx="1271725" cy="192654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altLang="zh-TW" sz="28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新細明體"/>
              <a:ea typeface="新細明體"/>
            </a:rPr>
            <a:t>PROGRESS</a:t>
          </a:r>
          <a:endParaRPr lang="zh-TW" altLang="en-US" sz="2800" kern="10" spc="0">
            <a:ln w="9525">
              <a:solidFill>
                <a:srgbClr val="000000"/>
              </a:solidFill>
              <a:round/>
              <a:headEnd/>
              <a:tailEnd/>
            </a:ln>
            <a:solidFill>
              <a:srgbClr val="000000"/>
            </a:solidFill>
            <a:effectLst/>
            <a:latin typeface="新細明體"/>
            <a:ea typeface="新細明體"/>
          </a:endParaRPr>
        </a:p>
      </xdr:txBody>
    </xdr:sp>
    <xdr:clientData/>
  </xdr:twoCellAnchor>
  <xdr:twoCellAnchor editAs="absolute">
    <xdr:from>
      <xdr:col>2</xdr:col>
      <xdr:colOff>219075</xdr:colOff>
      <xdr:row>6</xdr:row>
      <xdr:rowOff>55869</xdr:rowOff>
    </xdr:from>
    <xdr:to>
      <xdr:col>4</xdr:col>
      <xdr:colOff>195400</xdr:colOff>
      <xdr:row>6</xdr:row>
      <xdr:rowOff>142874</xdr:rowOff>
    </xdr:to>
    <xdr:sp macro="" textlink="">
      <xdr:nvSpPr>
        <xdr:cNvPr id="6" name="WordArt 6">
          <a:extLst>
            <a:ext uri="{FF2B5EF4-FFF2-40B4-BE49-F238E27FC236}">
              <a16:creationId xmlns:a16="http://schemas.microsoft.com/office/drawing/2014/main" id="{BEFB648B-6097-450C-BA4E-2D4620289BE9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904875" y="1217919"/>
          <a:ext cx="1271725" cy="8700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altLang="zh-TW" sz="12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新細明體"/>
              <a:ea typeface="新細明體"/>
            </a:rPr>
            <a:t>SPEECH THERAPY CENTRE CO LTD.</a:t>
          </a:r>
          <a:endParaRPr lang="zh-TW" altLang="en-US" sz="1200" kern="10" spc="0">
            <a:ln w="9525">
              <a:solidFill>
                <a:srgbClr val="000000"/>
              </a:solidFill>
              <a:round/>
              <a:headEnd/>
              <a:tailEnd/>
            </a:ln>
            <a:solidFill>
              <a:srgbClr val="000000"/>
            </a:solidFill>
            <a:effectLst/>
            <a:latin typeface="新細明體"/>
            <a:ea typeface="新細明體"/>
          </a:endParaRPr>
        </a:p>
      </xdr:txBody>
    </xdr:sp>
    <xdr:clientData/>
  </xdr:twoCellAnchor>
  <xdr:twoCellAnchor editAs="absolute">
    <xdr:from>
      <xdr:col>3</xdr:col>
      <xdr:colOff>57151</xdr:colOff>
      <xdr:row>6</xdr:row>
      <xdr:rowOff>190499</xdr:rowOff>
    </xdr:from>
    <xdr:to>
      <xdr:col>4</xdr:col>
      <xdr:colOff>222131</xdr:colOff>
      <xdr:row>7</xdr:row>
      <xdr:rowOff>26668</xdr:rowOff>
    </xdr:to>
    <xdr:sp macro="" textlink="">
      <xdr:nvSpPr>
        <xdr:cNvPr id="7" name="WordArt 7">
          <a:extLst>
            <a:ext uri="{FF2B5EF4-FFF2-40B4-BE49-F238E27FC236}">
              <a16:creationId xmlns:a16="http://schemas.microsoft.com/office/drawing/2014/main" id="{477B1DCC-5366-4D18-87E6-6DEE2CC1C040}"/>
            </a:ext>
          </a:extLst>
        </xdr:cNvPr>
        <xdr:cNvSpPr>
          <a:spLocks noChangeArrowheads="1" noChangeShapeType="1" noTextEdit="1"/>
        </xdr:cNvSpPr>
      </xdr:nvSpPr>
      <xdr:spPr bwMode="auto">
        <a:xfrm flipV="1">
          <a:off x="1276351" y="1352549"/>
          <a:ext cx="926980" cy="45719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altLang="zh-TW" sz="1200" kern="10" spc="0">
              <a:ln w="9525">
                <a:solidFill>
                  <a:srgbClr val="008000"/>
                </a:solidFill>
                <a:round/>
                <a:headEnd/>
                <a:tailEnd/>
              </a:ln>
              <a:solidFill>
                <a:srgbClr val="008000"/>
              </a:solidFill>
              <a:effectLst/>
              <a:latin typeface="新細明體"/>
              <a:ea typeface="新細明體"/>
            </a:rPr>
            <a:t>.....................</a:t>
          </a:r>
          <a:endParaRPr lang="zh-TW" altLang="en-US" sz="1200" kern="10" spc="0">
            <a:ln w="9525">
              <a:solidFill>
                <a:srgbClr val="008000"/>
              </a:solidFill>
              <a:round/>
              <a:headEnd/>
              <a:tailEnd/>
            </a:ln>
            <a:solidFill>
              <a:srgbClr val="008000"/>
            </a:solidFill>
            <a:effectLst/>
            <a:latin typeface="新細明體"/>
            <a:ea typeface="新細明體"/>
          </a:endParaRPr>
        </a:p>
      </xdr:txBody>
    </xdr:sp>
    <xdr:clientData/>
  </xdr:twoCellAnchor>
  <xdr:twoCellAnchor editAs="absolute">
    <xdr:from>
      <xdr:col>0</xdr:col>
      <xdr:colOff>142875</xdr:colOff>
      <xdr:row>5</xdr:row>
      <xdr:rowOff>11555</xdr:rowOff>
    </xdr:from>
    <xdr:to>
      <xdr:col>1</xdr:col>
      <xdr:colOff>457796</xdr:colOff>
      <xdr:row>5</xdr:row>
      <xdr:rowOff>104775</xdr:rowOff>
    </xdr:to>
    <xdr:sp macro="" textlink="">
      <xdr:nvSpPr>
        <xdr:cNvPr id="8" name="WordArt 8">
          <a:extLst>
            <a:ext uri="{FF2B5EF4-FFF2-40B4-BE49-F238E27FC236}">
              <a16:creationId xmlns:a16="http://schemas.microsoft.com/office/drawing/2014/main" id="{2B4AD3A4-F09A-42FF-8865-FFC1C5D0383C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42875" y="964055"/>
          <a:ext cx="467321" cy="9322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altLang="zh-TW" sz="10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新細明體"/>
              <a:ea typeface="新細明體"/>
            </a:rPr>
            <a:t>Hong Kong</a:t>
          </a:r>
          <a:endParaRPr lang="zh-TW" altLang="en-US" sz="1000" kern="10" spc="0">
            <a:ln w="9525">
              <a:solidFill>
                <a:srgbClr val="000000"/>
              </a:solidFill>
              <a:round/>
              <a:headEnd/>
              <a:tailEnd/>
            </a:ln>
            <a:solidFill>
              <a:srgbClr val="000000"/>
            </a:solidFill>
            <a:effectLst/>
            <a:latin typeface="新細明體"/>
            <a:ea typeface="新細明體"/>
          </a:endParaRPr>
        </a:p>
      </xdr:txBody>
    </xdr:sp>
    <xdr:clientData/>
  </xdr:twoCellAnchor>
  <xdr:twoCellAnchor>
    <xdr:from>
      <xdr:col>1</xdr:col>
      <xdr:colOff>57150</xdr:colOff>
      <xdr:row>0</xdr:row>
      <xdr:rowOff>76200</xdr:rowOff>
    </xdr:from>
    <xdr:to>
      <xdr:col>13</xdr:col>
      <xdr:colOff>1190624</xdr:colOff>
      <xdr:row>2</xdr:row>
      <xdr:rowOff>76201</xdr:rowOff>
    </xdr:to>
    <xdr:sp macro="" textlink="">
      <xdr:nvSpPr>
        <xdr:cNvPr id="9" name="文字方塊 8">
          <a:extLst>
            <a:ext uri="{FF2B5EF4-FFF2-40B4-BE49-F238E27FC236}">
              <a16:creationId xmlns:a16="http://schemas.microsoft.com/office/drawing/2014/main" id="{62658310-4038-4FC1-B264-16C003DF8C4E}"/>
            </a:ext>
          </a:extLst>
        </xdr:cNvPr>
        <xdr:cNvSpPr txBox="1"/>
      </xdr:nvSpPr>
      <xdr:spPr>
        <a:xfrm>
          <a:off x="209550" y="76200"/>
          <a:ext cx="8210549" cy="381001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HK" sz="2500" b="1">
              <a:solidFill>
                <a:srgbClr val="FF0000"/>
              </a:solidFill>
              <a:effectLst/>
              <a:latin typeface="Amasis MT Pro" panose="020F0502020204030204" pitchFamily="18" charset="0"/>
              <a:ea typeface="+mn-ea"/>
              <a:cs typeface="+mn-cs"/>
            </a:rPr>
            <a:t>TalkTools</a:t>
          </a:r>
          <a:r>
            <a:rPr lang="en-US" altLang="zh-HK" sz="2500" b="1" baseline="0">
              <a:solidFill>
                <a:srgbClr val="FF0000"/>
              </a:solidFill>
              <a:effectLst/>
              <a:latin typeface="Amasis MT Pro" panose="020F0502020204030204" pitchFamily="18" charset="0"/>
              <a:ea typeface="+mn-ea"/>
              <a:cs typeface="+mn-cs"/>
            </a:rPr>
            <a:t> </a:t>
          </a:r>
          <a:r>
            <a:rPr lang="en-US" altLang="zh-HK" sz="2500" b="1">
              <a:solidFill>
                <a:srgbClr val="FF0000"/>
              </a:solidFill>
              <a:effectLst/>
              <a:latin typeface="Amasis MT Pro" panose="020F0502020204030204" pitchFamily="18" charset="0"/>
              <a:ea typeface="+mn-ea"/>
              <a:cs typeface="+mn-cs"/>
            </a:rPr>
            <a:t>Stock Clearance SALE</a:t>
          </a:r>
          <a:endParaRPr lang="zh-TW" altLang="en-US" sz="2500" b="1">
            <a:solidFill>
              <a:srgbClr val="FF0000"/>
            </a:solidFill>
            <a:latin typeface="Amasis MT Pro" panose="020F0502020204030204" pitchFamily="18" charset="0"/>
          </a:endParaRPr>
        </a:p>
      </xdr:txBody>
    </xdr:sp>
    <xdr:clientData/>
  </xdr:twoCellAnchor>
  <xdr:twoCellAnchor editAs="oneCell">
    <xdr:from>
      <xdr:col>8</xdr:col>
      <xdr:colOff>47626</xdr:colOff>
      <xdr:row>49</xdr:row>
      <xdr:rowOff>111532</xdr:rowOff>
    </xdr:from>
    <xdr:to>
      <xdr:col>8</xdr:col>
      <xdr:colOff>469006</xdr:colOff>
      <xdr:row>49</xdr:row>
      <xdr:rowOff>726516</xdr:rowOff>
    </xdr:to>
    <xdr:pic>
      <xdr:nvPicPr>
        <xdr:cNvPr id="13" name="圖片 12">
          <a:extLst>
            <a:ext uri="{FF2B5EF4-FFF2-40B4-BE49-F238E27FC236}">
              <a16:creationId xmlns:a16="http://schemas.microsoft.com/office/drawing/2014/main" id="{9B1225B1-A6B6-4F64-8976-45922B9F5C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19551" y="21152257"/>
          <a:ext cx="421380" cy="614984"/>
        </a:xfrm>
        <a:prstGeom prst="rect">
          <a:avLst/>
        </a:prstGeom>
      </xdr:spPr>
    </xdr:pic>
    <xdr:clientData/>
  </xdr:twoCellAnchor>
  <xdr:twoCellAnchor editAs="oneCell">
    <xdr:from>
      <xdr:col>8</xdr:col>
      <xdr:colOff>200027</xdr:colOff>
      <xdr:row>50</xdr:row>
      <xdr:rowOff>145160</xdr:rowOff>
    </xdr:from>
    <xdr:to>
      <xdr:col>8</xdr:col>
      <xdr:colOff>605300</xdr:colOff>
      <xdr:row>50</xdr:row>
      <xdr:rowOff>767091</xdr:rowOff>
    </xdr:to>
    <xdr:pic>
      <xdr:nvPicPr>
        <xdr:cNvPr id="15" name="圖片 14">
          <a:extLst>
            <a:ext uri="{FF2B5EF4-FFF2-40B4-BE49-F238E27FC236}">
              <a16:creationId xmlns:a16="http://schemas.microsoft.com/office/drawing/2014/main" id="{ADA9EF3C-EBF0-4FB6-BF9A-0B336EA794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71952" y="22747985"/>
          <a:ext cx="405273" cy="621931"/>
        </a:xfrm>
        <a:prstGeom prst="rect">
          <a:avLst/>
        </a:prstGeom>
      </xdr:spPr>
    </xdr:pic>
    <xdr:clientData/>
  </xdr:twoCellAnchor>
  <xdr:twoCellAnchor editAs="oneCell">
    <xdr:from>
      <xdr:col>8</xdr:col>
      <xdr:colOff>104778</xdr:colOff>
      <xdr:row>51</xdr:row>
      <xdr:rowOff>116015</xdr:rowOff>
    </xdr:from>
    <xdr:to>
      <xdr:col>8</xdr:col>
      <xdr:colOff>549113</xdr:colOff>
      <xdr:row>51</xdr:row>
      <xdr:rowOff>749423</xdr:rowOff>
    </xdr:to>
    <xdr:pic>
      <xdr:nvPicPr>
        <xdr:cNvPr id="16" name="圖片 15">
          <a:extLst>
            <a:ext uri="{FF2B5EF4-FFF2-40B4-BE49-F238E27FC236}">
              <a16:creationId xmlns:a16="http://schemas.microsoft.com/office/drawing/2014/main" id="{FDE4FC17-7154-40D6-B455-2827784E13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76703" y="23499890"/>
          <a:ext cx="444335" cy="63340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HKPSTC\China%20TT%20Order%20Form\2023-2024%20&#24180;&#24230;\Summary%20of%20Order(2023-2024).xlsx" TargetMode="External"/><Relationship Id="rId1" Type="http://schemas.openxmlformats.org/officeDocument/2006/relationships/externalLinkPath" Target="file:///D:\HKPSTC\China%20TT%20Order%20Form\2023-2024%20&#24180;&#24230;\Summary%20of%20Order(2023-202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訂貨總表(2023-2024)"/>
      <sheetName val="order from (Oct23)"/>
      <sheetName val="Order Form- HK"/>
      <sheetName val="Order Form- HK (Sep23)"/>
      <sheetName val="付款方式"/>
      <sheetName val="客戶資料"/>
      <sheetName val="OFJan24"/>
    </sheetNames>
    <sheetDataSet>
      <sheetData sheetId="0">
        <row r="1">
          <cell r="B1" t="str">
            <v>訂貨總表 (2023-2024 年度）</v>
          </cell>
        </row>
      </sheetData>
      <sheetData sheetId="1">
        <row r="6">
          <cell r="B6" t="str">
            <v>訂貨人/ 公司：</v>
          </cell>
        </row>
      </sheetData>
      <sheetData sheetId="2">
        <row r="6">
          <cell r="B6" t="str">
            <v>訂貨人/ 公司：</v>
          </cell>
        </row>
      </sheetData>
      <sheetData sheetId="3">
        <row r="11">
          <cell r="L11" t="str">
            <v xml:space="preserve">   Price 單價       (HKD 港幣)</v>
          </cell>
        </row>
      </sheetData>
      <sheetData sheetId="4">
        <row r="2">
          <cell r="A2" t="str">
            <v>Cash</v>
          </cell>
        </row>
        <row r="3">
          <cell r="A3" t="str">
            <v>Cheque</v>
          </cell>
        </row>
        <row r="4">
          <cell r="A4" t="str">
            <v>Visa/ PayPal</v>
          </cell>
        </row>
        <row r="5">
          <cell r="A5" t="str">
            <v>Bank of China</v>
          </cell>
        </row>
        <row r="6">
          <cell r="A6"/>
        </row>
      </sheetData>
      <sheetData sheetId="5">
        <row r="1">
          <cell r="A1" t="str">
            <v>Code</v>
          </cell>
        </row>
      </sheetData>
      <sheetData sheetId="6">
        <row r="6">
          <cell r="B6" t="str">
            <v>訂貨人/ 公司：</v>
          </cell>
        </row>
      </sheetData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9933FF"/>
        </a:solidFill>
        <a:ln w="9525" cap="flat" cmpd="sng" algn="ctr">
          <a:solidFill>
            <a:srgbClr val="9933FF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9933FF"/>
        </a:solidFill>
        <a:ln w="9525" cap="flat" cmpd="sng" algn="ctr">
          <a:solidFill>
            <a:srgbClr val="9933FF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B1:IO237"/>
  <sheetViews>
    <sheetView showGridLines="0" showRowColHeaders="0" tabSelected="1" zoomScale="115" zoomScaleNormal="115" workbookViewId="0">
      <selection activeCell="D6" sqref="D6:J6"/>
    </sheetView>
  </sheetViews>
  <sheetFormatPr defaultRowHeight="15" x14ac:dyDescent="0.25"/>
  <cols>
    <col min="1" max="1" width="2" style="6" customWidth="1"/>
    <col min="2" max="3" width="7" style="2" customWidth="1"/>
    <col min="4" max="4" width="12.75" style="3" customWidth="1"/>
    <col min="5" max="5" width="7" style="3" customWidth="1"/>
    <col min="6" max="6" width="9" style="3"/>
    <col min="7" max="7" width="9.25" style="3" hidden="1" customWidth="1"/>
    <col min="8" max="8" width="9.75" style="3" customWidth="1"/>
    <col min="9" max="9" width="7" style="3" customWidth="1"/>
    <col min="10" max="10" width="20.5" style="3" customWidth="1"/>
    <col min="11" max="11" width="8.875" style="3" hidden="1" customWidth="1"/>
    <col min="12" max="12" width="11.375" style="1" customWidth="1"/>
    <col min="13" max="13" width="7.25" style="5" customWidth="1"/>
    <col min="14" max="14" width="10.25" style="2" customWidth="1"/>
    <col min="15" max="15" width="0.875" style="6" customWidth="1"/>
    <col min="16" max="16" width="9.125" style="6" customWidth="1"/>
    <col min="17" max="17" width="10.5" style="6" bestFit="1" customWidth="1"/>
    <col min="18" max="18" width="10.25" style="6" bestFit="1" customWidth="1"/>
    <col min="19" max="16384" width="9" style="6"/>
  </cols>
  <sheetData>
    <row r="1" spans="2:17" x14ac:dyDescent="0.25">
      <c r="F1" s="4" t="s">
        <v>46</v>
      </c>
      <c r="G1" s="4"/>
    </row>
    <row r="2" spans="2:17" x14ac:dyDescent="0.25">
      <c r="F2" s="4" t="s">
        <v>77</v>
      </c>
      <c r="G2" s="4"/>
      <c r="H2" s="6"/>
      <c r="M2" s="2"/>
    </row>
    <row r="3" spans="2:17" ht="16.5" x14ac:dyDescent="0.25">
      <c r="D3" s="7"/>
      <c r="E3" s="7"/>
      <c r="F3" s="4" t="s">
        <v>78</v>
      </c>
      <c r="G3" s="4"/>
      <c r="H3" s="6"/>
      <c r="M3" s="2"/>
    </row>
    <row r="4" spans="2:17" ht="16.5" x14ac:dyDescent="0.25">
      <c r="D4" s="7"/>
      <c r="E4" s="7"/>
      <c r="F4" s="8" t="s">
        <v>79</v>
      </c>
      <c r="G4" s="8"/>
      <c r="H4" s="6"/>
      <c r="M4" s="2"/>
    </row>
    <row r="5" spans="2:17" ht="12" customHeight="1" x14ac:dyDescent="0.25">
      <c r="D5" s="7"/>
      <c r="E5" s="7"/>
      <c r="F5" s="7"/>
      <c r="G5" s="7"/>
      <c r="H5" s="7"/>
      <c r="I5" s="7"/>
      <c r="J5" s="6"/>
      <c r="K5" s="6"/>
      <c r="M5" s="2"/>
    </row>
    <row r="6" spans="2:17" ht="24" customHeight="1" x14ac:dyDescent="0.3">
      <c r="B6" s="9" t="s">
        <v>3</v>
      </c>
      <c r="C6" s="10"/>
      <c r="D6" s="155"/>
      <c r="E6" s="156"/>
      <c r="F6" s="156"/>
      <c r="G6" s="156"/>
      <c r="H6" s="156"/>
      <c r="I6" s="156"/>
      <c r="J6" s="156"/>
      <c r="K6" s="11"/>
      <c r="L6" s="12"/>
      <c r="M6" s="13"/>
      <c r="N6" s="12"/>
    </row>
    <row r="7" spans="2:17" ht="24" customHeight="1" x14ac:dyDescent="0.3">
      <c r="B7" s="9" t="s">
        <v>91</v>
      </c>
      <c r="C7" s="153"/>
      <c r="D7" s="154"/>
      <c r="E7" s="154"/>
      <c r="F7" s="154"/>
      <c r="G7" s="154"/>
      <c r="H7" s="154"/>
      <c r="I7" s="154"/>
      <c r="J7" s="154"/>
      <c r="K7" s="11"/>
      <c r="L7" s="12"/>
      <c r="M7" s="13"/>
      <c r="N7" s="12"/>
    </row>
    <row r="8" spans="2:17" ht="24" customHeight="1" x14ac:dyDescent="0.3">
      <c r="B8" s="9" t="s">
        <v>4</v>
      </c>
      <c r="C8" s="10"/>
      <c r="D8" s="155"/>
      <c r="E8" s="156"/>
      <c r="F8" s="156"/>
      <c r="G8" s="156"/>
      <c r="H8" s="156"/>
      <c r="I8" s="156"/>
      <c r="J8" s="156"/>
      <c r="K8" s="11"/>
      <c r="L8" s="12"/>
      <c r="M8" s="13"/>
      <c r="N8" s="12"/>
    </row>
    <row r="9" spans="2:17" ht="24" customHeight="1" x14ac:dyDescent="0.3">
      <c r="B9" s="9" t="s">
        <v>5</v>
      </c>
      <c r="C9" s="157"/>
      <c r="D9" s="157"/>
      <c r="E9" s="9" t="s">
        <v>6</v>
      </c>
      <c r="F9" s="157"/>
      <c r="G9" s="157"/>
      <c r="H9" s="157"/>
      <c r="I9" s="9" t="s">
        <v>7</v>
      </c>
      <c r="J9" s="157"/>
      <c r="K9" s="157"/>
      <c r="L9" s="157"/>
      <c r="M9" s="157"/>
      <c r="N9" s="12"/>
    </row>
    <row r="10" spans="2:17" s="79" customFormat="1" ht="9" customHeight="1" x14ac:dyDescent="0.25">
      <c r="B10" s="77"/>
      <c r="C10" s="77"/>
      <c r="D10" s="78"/>
      <c r="E10" s="78"/>
      <c r="F10" s="78"/>
      <c r="G10" s="78"/>
      <c r="H10" s="78"/>
      <c r="I10" s="78"/>
      <c r="L10" s="80"/>
      <c r="M10" s="81"/>
      <c r="N10" s="77"/>
    </row>
    <row r="11" spans="2:17" s="79" customFormat="1" ht="30.75" customHeight="1" x14ac:dyDescent="0.25">
      <c r="B11" s="82" t="s">
        <v>302</v>
      </c>
      <c r="C11" s="158" t="s">
        <v>303</v>
      </c>
      <c r="D11" s="159"/>
      <c r="E11" s="159"/>
      <c r="F11" s="159"/>
      <c r="G11" s="159"/>
      <c r="H11" s="159"/>
      <c r="I11" s="159"/>
      <c r="J11" s="160"/>
      <c r="K11" s="84"/>
      <c r="L11" s="85" t="s">
        <v>304</v>
      </c>
      <c r="M11" s="83" t="s">
        <v>305</v>
      </c>
      <c r="N11" s="126" t="s">
        <v>477</v>
      </c>
    </row>
    <row r="12" spans="2:17" s="86" customFormat="1" ht="17.25" customHeight="1" x14ac:dyDescent="0.25">
      <c r="B12" s="140" t="s">
        <v>442</v>
      </c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2"/>
    </row>
    <row r="13" spans="2:17" s="86" customFormat="1" ht="30" customHeight="1" x14ac:dyDescent="0.25">
      <c r="B13" s="71" t="s">
        <v>0</v>
      </c>
      <c r="C13" s="169" t="s">
        <v>297</v>
      </c>
      <c r="D13" s="170"/>
      <c r="E13" s="170"/>
      <c r="F13" s="170"/>
      <c r="G13" s="171"/>
      <c r="H13" s="171"/>
      <c r="I13" s="171"/>
      <c r="J13" s="171"/>
      <c r="K13" s="72" t="str">
        <f>B13</f>
        <v>A1</v>
      </c>
      <c r="L13" s="87">
        <v>1800</v>
      </c>
      <c r="M13" s="88"/>
      <c r="N13" s="89">
        <f>M13*L13</f>
        <v>0</v>
      </c>
      <c r="Q13" s="90"/>
    </row>
    <row r="14" spans="2:17" s="86" customFormat="1" ht="15" customHeight="1" x14ac:dyDescent="0.25">
      <c r="B14" s="73" t="s">
        <v>42</v>
      </c>
      <c r="C14" s="172" t="s">
        <v>298</v>
      </c>
      <c r="D14" s="173"/>
      <c r="E14" s="173"/>
      <c r="F14" s="173"/>
      <c r="G14" s="174"/>
      <c r="H14" s="174"/>
      <c r="I14" s="174"/>
      <c r="J14" s="174"/>
      <c r="K14" s="74" t="str">
        <f>B14</f>
        <v>A1-2</v>
      </c>
      <c r="L14" s="91">
        <v>480</v>
      </c>
      <c r="M14" s="92"/>
      <c r="N14" s="93">
        <f>M14*L14</f>
        <v>0</v>
      </c>
      <c r="Q14" s="90"/>
    </row>
    <row r="15" spans="2:17" s="86" customFormat="1" ht="15" customHeight="1" x14ac:dyDescent="0.25">
      <c r="B15" s="73" t="s">
        <v>60</v>
      </c>
      <c r="C15" s="172" t="s">
        <v>299</v>
      </c>
      <c r="D15" s="173"/>
      <c r="E15" s="173"/>
      <c r="F15" s="173"/>
      <c r="G15" s="174"/>
      <c r="H15" s="174"/>
      <c r="I15" s="174"/>
      <c r="J15" s="174"/>
      <c r="K15" s="74" t="str">
        <f>B15</f>
        <v>A1-3</v>
      </c>
      <c r="L15" s="91">
        <v>120</v>
      </c>
      <c r="M15" s="92"/>
      <c r="N15" s="93">
        <f>M15*L15</f>
        <v>0</v>
      </c>
      <c r="Q15" s="90"/>
    </row>
    <row r="16" spans="2:17" s="86" customFormat="1" ht="15" customHeight="1" x14ac:dyDescent="0.25">
      <c r="B16" s="73" t="s">
        <v>61</v>
      </c>
      <c r="C16" s="172" t="s">
        <v>300</v>
      </c>
      <c r="D16" s="173"/>
      <c r="E16" s="173"/>
      <c r="F16" s="173"/>
      <c r="G16" s="174"/>
      <c r="H16" s="174"/>
      <c r="I16" s="174"/>
      <c r="J16" s="174"/>
      <c r="K16" s="74" t="str">
        <f>B16</f>
        <v>A1-4</v>
      </c>
      <c r="L16" s="91">
        <v>120</v>
      </c>
      <c r="M16" s="92"/>
      <c r="N16" s="93">
        <f>M16*L16</f>
        <v>0</v>
      </c>
      <c r="Q16" s="90"/>
    </row>
    <row r="17" spans="2:17" s="86" customFormat="1" ht="15" customHeight="1" x14ac:dyDescent="0.25">
      <c r="B17" s="75" t="s">
        <v>62</v>
      </c>
      <c r="C17" s="175" t="s">
        <v>301</v>
      </c>
      <c r="D17" s="176"/>
      <c r="E17" s="176"/>
      <c r="F17" s="176"/>
      <c r="G17" s="177"/>
      <c r="H17" s="177"/>
      <c r="I17" s="177"/>
      <c r="J17" s="177"/>
      <c r="K17" s="76" t="str">
        <f>B17</f>
        <v>A1-5</v>
      </c>
      <c r="L17" s="94">
        <v>210</v>
      </c>
      <c r="M17" s="95"/>
      <c r="N17" s="96">
        <f>M17*L17</f>
        <v>0</v>
      </c>
      <c r="Q17" s="90"/>
    </row>
    <row r="18" spans="2:17" s="104" customFormat="1" ht="17.25" customHeight="1" x14ac:dyDescent="0.25">
      <c r="B18" s="140" t="s">
        <v>443</v>
      </c>
      <c r="C18" s="141"/>
      <c r="D18" s="141"/>
      <c r="E18" s="141"/>
      <c r="F18" s="141"/>
      <c r="G18" s="141"/>
      <c r="H18" s="141"/>
      <c r="I18" s="141"/>
      <c r="J18" s="141"/>
      <c r="K18" s="141"/>
      <c r="L18" s="141"/>
      <c r="M18" s="141"/>
      <c r="N18" s="142"/>
      <c r="Q18" s="105"/>
    </row>
    <row r="19" spans="2:17" s="86" customFormat="1" ht="15" customHeight="1" x14ac:dyDescent="0.25">
      <c r="B19" s="73" t="s">
        <v>37</v>
      </c>
      <c r="C19" s="178" t="s">
        <v>306</v>
      </c>
      <c r="D19" s="179"/>
      <c r="E19" s="179"/>
      <c r="F19" s="179"/>
      <c r="G19" s="180"/>
      <c r="H19" s="180"/>
      <c r="I19" s="180"/>
      <c r="J19" s="181"/>
      <c r="K19" s="74" t="str">
        <f>B19</f>
        <v>BL1-2</v>
      </c>
      <c r="L19" s="91">
        <v>70</v>
      </c>
      <c r="M19" s="92"/>
      <c r="N19" s="93">
        <f>M19*L19</f>
        <v>0</v>
      </c>
      <c r="Q19" s="90"/>
    </row>
    <row r="20" spans="2:17" s="86" customFormat="1" ht="15" customHeight="1" x14ac:dyDescent="0.25">
      <c r="B20" s="73" t="s">
        <v>185</v>
      </c>
      <c r="C20" s="146" t="s">
        <v>307</v>
      </c>
      <c r="D20" s="147"/>
      <c r="E20" s="147"/>
      <c r="F20" s="147"/>
      <c r="G20" s="148"/>
      <c r="H20" s="148"/>
      <c r="I20" s="148"/>
      <c r="J20" s="149"/>
      <c r="K20" s="74" t="str">
        <f t="shared" ref="K20:K72" si="0">B20</f>
        <v>BL3</v>
      </c>
      <c r="L20" s="91">
        <v>88</v>
      </c>
      <c r="M20" s="92"/>
      <c r="N20" s="93">
        <f t="shared" ref="N20:N39" si="1">M20*L20</f>
        <v>0</v>
      </c>
      <c r="Q20" s="90"/>
    </row>
    <row r="21" spans="2:17" s="86" customFormat="1" ht="15" customHeight="1" x14ac:dyDescent="0.25">
      <c r="B21" s="73" t="s">
        <v>186</v>
      </c>
      <c r="C21" s="146" t="s">
        <v>308</v>
      </c>
      <c r="D21" s="147"/>
      <c r="E21" s="147"/>
      <c r="F21" s="147"/>
      <c r="G21" s="148"/>
      <c r="H21" s="148"/>
      <c r="I21" s="148"/>
      <c r="J21" s="149"/>
      <c r="K21" s="74" t="str">
        <f t="shared" si="0"/>
        <v>BL4</v>
      </c>
      <c r="L21" s="91">
        <v>70</v>
      </c>
      <c r="M21" s="92"/>
      <c r="N21" s="93">
        <f t="shared" si="1"/>
        <v>0</v>
      </c>
      <c r="Q21" s="90"/>
    </row>
    <row r="22" spans="2:17" s="86" customFormat="1" ht="15" customHeight="1" x14ac:dyDescent="0.25">
      <c r="B22" s="73" t="s">
        <v>44</v>
      </c>
      <c r="C22" s="146" t="s">
        <v>309</v>
      </c>
      <c r="D22" s="147"/>
      <c r="E22" s="147"/>
      <c r="F22" s="147"/>
      <c r="G22" s="148"/>
      <c r="H22" s="148"/>
      <c r="I22" s="148"/>
      <c r="J22" s="149"/>
      <c r="K22" s="74" t="str">
        <f t="shared" si="0"/>
        <v>BL3-4</v>
      </c>
      <c r="L22" s="91">
        <v>150</v>
      </c>
      <c r="M22" s="92"/>
      <c r="N22" s="93">
        <f>M22*L22</f>
        <v>0</v>
      </c>
      <c r="Q22" s="90"/>
    </row>
    <row r="23" spans="2:17" s="86" customFormat="1" ht="15" customHeight="1" x14ac:dyDescent="0.25">
      <c r="B23" s="73" t="s">
        <v>92</v>
      </c>
      <c r="C23" s="146" t="s">
        <v>310</v>
      </c>
      <c r="D23" s="147"/>
      <c r="E23" s="147"/>
      <c r="F23" s="147"/>
      <c r="G23" s="148"/>
      <c r="H23" s="148"/>
      <c r="I23" s="148"/>
      <c r="J23" s="149"/>
      <c r="K23" s="74" t="str">
        <f t="shared" ref="K23" si="2">B23</f>
        <v>BL5</v>
      </c>
      <c r="L23" s="91">
        <v>200</v>
      </c>
      <c r="M23" s="92"/>
      <c r="N23" s="93">
        <f>M23*L23</f>
        <v>0</v>
      </c>
      <c r="Q23" s="90"/>
    </row>
    <row r="24" spans="2:17" s="86" customFormat="1" ht="15" customHeight="1" x14ac:dyDescent="0.25">
      <c r="B24" s="73" t="s">
        <v>30</v>
      </c>
      <c r="C24" s="146" t="s">
        <v>311</v>
      </c>
      <c r="D24" s="147"/>
      <c r="E24" s="147"/>
      <c r="F24" s="147"/>
      <c r="G24" s="148"/>
      <c r="H24" s="148"/>
      <c r="I24" s="148"/>
      <c r="J24" s="149"/>
      <c r="K24" s="74" t="str">
        <f t="shared" si="0"/>
        <v>BL6</v>
      </c>
      <c r="L24" s="91">
        <v>340</v>
      </c>
      <c r="M24" s="92"/>
      <c r="N24" s="93">
        <f t="shared" si="1"/>
        <v>0</v>
      </c>
      <c r="Q24" s="90"/>
    </row>
    <row r="25" spans="2:17" s="86" customFormat="1" ht="15" customHeight="1" x14ac:dyDescent="0.25">
      <c r="B25" s="73" t="s">
        <v>187</v>
      </c>
      <c r="C25" s="146" t="s">
        <v>312</v>
      </c>
      <c r="D25" s="147"/>
      <c r="E25" s="147"/>
      <c r="F25" s="147"/>
      <c r="G25" s="148"/>
      <c r="H25" s="148"/>
      <c r="I25" s="148"/>
      <c r="J25" s="149"/>
      <c r="K25" s="74" t="str">
        <f t="shared" si="0"/>
        <v>BL8</v>
      </c>
      <c r="L25" s="91">
        <v>21</v>
      </c>
      <c r="M25" s="92"/>
      <c r="N25" s="93">
        <f t="shared" si="1"/>
        <v>0</v>
      </c>
      <c r="Q25" s="90"/>
    </row>
    <row r="26" spans="2:17" s="86" customFormat="1" ht="15" customHeight="1" x14ac:dyDescent="0.25">
      <c r="B26" s="73" t="s">
        <v>188</v>
      </c>
      <c r="C26" s="146" t="s">
        <v>313</v>
      </c>
      <c r="D26" s="147"/>
      <c r="E26" s="147"/>
      <c r="F26" s="147"/>
      <c r="G26" s="148"/>
      <c r="H26" s="148"/>
      <c r="I26" s="148"/>
      <c r="J26" s="149"/>
      <c r="K26" s="74" t="str">
        <f t="shared" si="0"/>
        <v>BL9</v>
      </c>
      <c r="L26" s="91">
        <v>21</v>
      </c>
      <c r="M26" s="92"/>
      <c r="N26" s="93">
        <f t="shared" si="1"/>
        <v>0</v>
      </c>
      <c r="Q26" s="90"/>
    </row>
    <row r="27" spans="2:17" s="86" customFormat="1" ht="15" customHeight="1" x14ac:dyDescent="0.25">
      <c r="B27" s="73" t="s">
        <v>189</v>
      </c>
      <c r="C27" s="146" t="s">
        <v>314</v>
      </c>
      <c r="D27" s="147"/>
      <c r="E27" s="147"/>
      <c r="F27" s="147"/>
      <c r="G27" s="148"/>
      <c r="H27" s="148"/>
      <c r="I27" s="148"/>
      <c r="J27" s="149"/>
      <c r="K27" s="74" t="str">
        <f t="shared" si="0"/>
        <v>BL10</v>
      </c>
      <c r="L27" s="91">
        <v>41</v>
      </c>
      <c r="M27" s="92"/>
      <c r="N27" s="93">
        <f t="shared" si="1"/>
        <v>0</v>
      </c>
      <c r="Q27" s="90"/>
    </row>
    <row r="28" spans="2:17" s="86" customFormat="1" ht="15" customHeight="1" x14ac:dyDescent="0.25">
      <c r="B28" s="73" t="s">
        <v>190</v>
      </c>
      <c r="C28" s="146" t="s">
        <v>315</v>
      </c>
      <c r="D28" s="147"/>
      <c r="E28" s="147"/>
      <c r="F28" s="147"/>
      <c r="G28" s="148"/>
      <c r="H28" s="148"/>
      <c r="I28" s="148"/>
      <c r="J28" s="149"/>
      <c r="K28" s="74" t="str">
        <f t="shared" si="0"/>
        <v>BL11</v>
      </c>
      <c r="L28" s="91">
        <v>21</v>
      </c>
      <c r="M28" s="92"/>
      <c r="N28" s="93">
        <f t="shared" si="1"/>
        <v>0</v>
      </c>
      <c r="Q28" s="90"/>
    </row>
    <row r="29" spans="2:17" s="86" customFormat="1" ht="15" customHeight="1" x14ac:dyDescent="0.25">
      <c r="B29" s="73" t="s">
        <v>191</v>
      </c>
      <c r="C29" s="146" t="s">
        <v>316</v>
      </c>
      <c r="D29" s="147"/>
      <c r="E29" s="147"/>
      <c r="F29" s="147"/>
      <c r="G29" s="148"/>
      <c r="H29" s="148"/>
      <c r="I29" s="148"/>
      <c r="J29" s="149"/>
      <c r="K29" s="74" t="str">
        <f t="shared" si="0"/>
        <v>BL12</v>
      </c>
      <c r="L29" s="91">
        <v>21</v>
      </c>
      <c r="M29" s="92"/>
      <c r="N29" s="93">
        <f t="shared" si="1"/>
        <v>0</v>
      </c>
      <c r="Q29" s="90"/>
    </row>
    <row r="30" spans="2:17" s="86" customFormat="1" ht="15" customHeight="1" x14ac:dyDescent="0.25">
      <c r="B30" s="73" t="s">
        <v>192</v>
      </c>
      <c r="C30" s="146" t="s">
        <v>317</v>
      </c>
      <c r="D30" s="147"/>
      <c r="E30" s="147"/>
      <c r="F30" s="147"/>
      <c r="G30" s="148"/>
      <c r="H30" s="148"/>
      <c r="I30" s="148"/>
      <c r="J30" s="149"/>
      <c r="K30" s="74" t="str">
        <f t="shared" si="0"/>
        <v>BL13</v>
      </c>
      <c r="L30" s="91">
        <v>21</v>
      </c>
      <c r="M30" s="92"/>
      <c r="N30" s="93">
        <f t="shared" si="1"/>
        <v>0</v>
      </c>
      <c r="Q30" s="90"/>
    </row>
    <row r="31" spans="2:17" s="86" customFormat="1" ht="15" customHeight="1" x14ac:dyDescent="0.25">
      <c r="B31" s="73" t="s">
        <v>193</v>
      </c>
      <c r="C31" s="146" t="s">
        <v>318</v>
      </c>
      <c r="D31" s="147"/>
      <c r="E31" s="147"/>
      <c r="F31" s="147"/>
      <c r="G31" s="148"/>
      <c r="H31" s="148"/>
      <c r="I31" s="148"/>
      <c r="J31" s="149"/>
      <c r="K31" s="74" t="str">
        <f t="shared" si="0"/>
        <v>BL14</v>
      </c>
      <c r="L31" s="91">
        <v>21</v>
      </c>
      <c r="M31" s="92"/>
      <c r="N31" s="93">
        <f t="shared" si="1"/>
        <v>0</v>
      </c>
      <c r="Q31" s="90"/>
    </row>
    <row r="32" spans="2:17" s="86" customFormat="1" ht="15" customHeight="1" x14ac:dyDescent="0.25">
      <c r="B32" s="73" t="s">
        <v>194</v>
      </c>
      <c r="C32" s="146" t="s">
        <v>319</v>
      </c>
      <c r="D32" s="147"/>
      <c r="E32" s="147"/>
      <c r="F32" s="147"/>
      <c r="G32" s="148"/>
      <c r="H32" s="148"/>
      <c r="I32" s="148"/>
      <c r="J32" s="149"/>
      <c r="K32" s="74" t="str">
        <f t="shared" si="0"/>
        <v>BL15</v>
      </c>
      <c r="L32" s="91">
        <v>27</v>
      </c>
      <c r="M32" s="92"/>
      <c r="N32" s="93">
        <f t="shared" si="1"/>
        <v>0</v>
      </c>
      <c r="Q32" s="90"/>
    </row>
    <row r="33" spans="2:17" s="86" customFormat="1" ht="15" customHeight="1" x14ac:dyDescent="0.25">
      <c r="B33" s="73" t="s">
        <v>195</v>
      </c>
      <c r="C33" s="146" t="s">
        <v>320</v>
      </c>
      <c r="D33" s="147"/>
      <c r="E33" s="147"/>
      <c r="F33" s="147"/>
      <c r="G33" s="148"/>
      <c r="H33" s="148"/>
      <c r="I33" s="148"/>
      <c r="J33" s="149"/>
      <c r="K33" s="74" t="str">
        <f t="shared" si="0"/>
        <v>BL17</v>
      </c>
      <c r="L33" s="91">
        <v>21</v>
      </c>
      <c r="M33" s="92"/>
      <c r="N33" s="93">
        <f t="shared" si="1"/>
        <v>0</v>
      </c>
      <c r="Q33" s="90"/>
    </row>
    <row r="34" spans="2:17" s="86" customFormat="1" ht="15" customHeight="1" x14ac:dyDescent="0.25">
      <c r="B34" s="73" t="s">
        <v>196</v>
      </c>
      <c r="C34" s="146" t="s">
        <v>321</v>
      </c>
      <c r="D34" s="147"/>
      <c r="E34" s="147"/>
      <c r="F34" s="147"/>
      <c r="G34" s="148"/>
      <c r="H34" s="148"/>
      <c r="I34" s="148"/>
      <c r="J34" s="149"/>
      <c r="K34" s="74" t="str">
        <f t="shared" si="0"/>
        <v>BL18</v>
      </c>
      <c r="L34" s="91">
        <v>36</v>
      </c>
      <c r="M34" s="92"/>
      <c r="N34" s="93">
        <f t="shared" si="1"/>
        <v>0</v>
      </c>
      <c r="Q34" s="90"/>
    </row>
    <row r="35" spans="2:17" s="86" customFormat="1" ht="15" customHeight="1" x14ac:dyDescent="0.25">
      <c r="B35" s="73" t="s">
        <v>197</v>
      </c>
      <c r="C35" s="146" t="s">
        <v>322</v>
      </c>
      <c r="D35" s="147"/>
      <c r="E35" s="147"/>
      <c r="F35" s="147"/>
      <c r="G35" s="148"/>
      <c r="H35" s="148"/>
      <c r="I35" s="148"/>
      <c r="J35" s="149"/>
      <c r="K35" s="74" t="str">
        <f t="shared" si="0"/>
        <v>BL19</v>
      </c>
      <c r="L35" s="91">
        <v>21</v>
      </c>
      <c r="M35" s="92"/>
      <c r="N35" s="93">
        <f t="shared" si="1"/>
        <v>0</v>
      </c>
      <c r="Q35" s="90"/>
    </row>
    <row r="36" spans="2:17" s="86" customFormat="1" ht="15" customHeight="1" x14ac:dyDescent="0.25">
      <c r="B36" s="73" t="s">
        <v>198</v>
      </c>
      <c r="C36" s="146" t="s">
        <v>323</v>
      </c>
      <c r="D36" s="147"/>
      <c r="E36" s="147"/>
      <c r="F36" s="147"/>
      <c r="G36" s="148"/>
      <c r="H36" s="148"/>
      <c r="I36" s="148"/>
      <c r="J36" s="149"/>
      <c r="K36" s="74" t="str">
        <f t="shared" si="0"/>
        <v>BL20</v>
      </c>
      <c r="L36" s="91">
        <v>21</v>
      </c>
      <c r="M36" s="92"/>
      <c r="N36" s="93">
        <f t="shared" si="1"/>
        <v>0</v>
      </c>
      <c r="Q36" s="90"/>
    </row>
    <row r="37" spans="2:17" s="86" customFormat="1" ht="15" customHeight="1" x14ac:dyDescent="0.25">
      <c r="B37" s="73" t="s">
        <v>15</v>
      </c>
      <c r="C37" s="146" t="s">
        <v>324</v>
      </c>
      <c r="D37" s="147"/>
      <c r="E37" s="147"/>
      <c r="F37" s="147"/>
      <c r="G37" s="148"/>
      <c r="H37" s="148"/>
      <c r="I37" s="148"/>
      <c r="J37" s="149"/>
      <c r="K37" s="74" t="str">
        <f t="shared" si="0"/>
        <v>BL22</v>
      </c>
      <c r="L37" s="91">
        <v>46</v>
      </c>
      <c r="M37" s="92"/>
      <c r="N37" s="93">
        <f t="shared" si="1"/>
        <v>0</v>
      </c>
      <c r="Q37" s="90"/>
    </row>
    <row r="38" spans="2:17" s="86" customFormat="1" ht="15" customHeight="1" x14ac:dyDescent="0.25">
      <c r="B38" s="73" t="s">
        <v>38</v>
      </c>
      <c r="C38" s="146" t="s">
        <v>325</v>
      </c>
      <c r="D38" s="147"/>
      <c r="E38" s="147"/>
      <c r="F38" s="147"/>
      <c r="G38" s="148"/>
      <c r="H38" s="148"/>
      <c r="I38" s="148"/>
      <c r="J38" s="149"/>
      <c r="K38" s="74" t="str">
        <f>B38</f>
        <v>BL25</v>
      </c>
      <c r="L38" s="91">
        <v>200</v>
      </c>
      <c r="M38" s="92"/>
      <c r="N38" s="93">
        <f>M38*L38</f>
        <v>0</v>
      </c>
      <c r="Q38" s="90"/>
    </row>
    <row r="39" spans="2:17" s="86" customFormat="1" ht="15" customHeight="1" x14ac:dyDescent="0.25">
      <c r="B39" s="73" t="s">
        <v>54</v>
      </c>
      <c r="C39" s="161" t="s">
        <v>326</v>
      </c>
      <c r="D39" s="162"/>
      <c r="E39" s="162"/>
      <c r="F39" s="162"/>
      <c r="G39" s="163"/>
      <c r="H39" s="163"/>
      <c r="I39" s="163"/>
      <c r="J39" s="164"/>
      <c r="K39" s="74" t="str">
        <f t="shared" si="0"/>
        <v>BL26</v>
      </c>
      <c r="L39" s="91">
        <v>530</v>
      </c>
      <c r="M39" s="92"/>
      <c r="N39" s="93">
        <f t="shared" si="1"/>
        <v>0</v>
      </c>
      <c r="Q39" s="90"/>
    </row>
    <row r="40" spans="2:17" s="104" customFormat="1" ht="17.25" customHeight="1" x14ac:dyDescent="0.25">
      <c r="B40" s="140" t="s">
        <v>444</v>
      </c>
      <c r="C40" s="141"/>
      <c r="D40" s="141"/>
      <c r="E40" s="141"/>
      <c r="F40" s="141"/>
      <c r="G40" s="141"/>
      <c r="H40" s="141"/>
      <c r="I40" s="141"/>
      <c r="J40" s="141"/>
      <c r="K40" s="141"/>
      <c r="L40" s="141"/>
      <c r="M40" s="141"/>
      <c r="N40" s="142"/>
      <c r="P40" s="104" t="s">
        <v>199</v>
      </c>
      <c r="Q40" s="105"/>
    </row>
    <row r="41" spans="2:17" s="86" customFormat="1" ht="15" customHeight="1" x14ac:dyDescent="0.25">
      <c r="B41" s="73" t="s">
        <v>16</v>
      </c>
      <c r="C41" s="146" t="s">
        <v>327</v>
      </c>
      <c r="D41" s="147"/>
      <c r="E41" s="147"/>
      <c r="F41" s="147"/>
      <c r="G41" s="148"/>
      <c r="H41" s="148"/>
      <c r="I41" s="148"/>
      <c r="J41" s="149"/>
      <c r="K41" s="74" t="str">
        <f t="shared" si="0"/>
        <v>J1-1</v>
      </c>
      <c r="L41" s="91">
        <v>350</v>
      </c>
      <c r="M41" s="92"/>
      <c r="N41" s="93">
        <f t="shared" ref="N41:N49" si="3">M41*L41</f>
        <v>0</v>
      </c>
      <c r="Q41" s="90"/>
    </row>
    <row r="42" spans="2:17" s="86" customFormat="1" ht="15" customHeight="1" x14ac:dyDescent="0.25">
      <c r="B42" s="73" t="s">
        <v>17</v>
      </c>
      <c r="C42" s="146" t="s">
        <v>328</v>
      </c>
      <c r="D42" s="147"/>
      <c r="E42" s="147"/>
      <c r="F42" s="147"/>
      <c r="G42" s="148"/>
      <c r="H42" s="148"/>
      <c r="I42" s="148"/>
      <c r="J42" s="149"/>
      <c r="K42" s="74" t="str">
        <f t="shared" si="0"/>
        <v>J1-2</v>
      </c>
      <c r="L42" s="91">
        <v>350</v>
      </c>
      <c r="M42" s="92"/>
      <c r="N42" s="93">
        <f t="shared" si="3"/>
        <v>0</v>
      </c>
      <c r="Q42" s="90"/>
    </row>
    <row r="43" spans="2:17" s="86" customFormat="1" ht="15" customHeight="1" x14ac:dyDescent="0.25">
      <c r="B43" s="73" t="s">
        <v>200</v>
      </c>
      <c r="C43" s="146" t="s">
        <v>329</v>
      </c>
      <c r="D43" s="147"/>
      <c r="E43" s="147"/>
      <c r="F43" s="147"/>
      <c r="G43" s="148"/>
      <c r="H43" s="148"/>
      <c r="I43" s="148"/>
      <c r="J43" s="149"/>
      <c r="K43" s="74" t="str">
        <f t="shared" si="0"/>
        <v>J2</v>
      </c>
      <c r="L43" s="91">
        <v>82</v>
      </c>
      <c r="M43" s="92"/>
      <c r="N43" s="93">
        <f t="shared" si="3"/>
        <v>0</v>
      </c>
      <c r="Q43" s="90"/>
    </row>
    <row r="44" spans="2:17" s="86" customFormat="1" ht="15" customHeight="1" x14ac:dyDescent="0.25">
      <c r="B44" s="73" t="s">
        <v>201</v>
      </c>
      <c r="C44" s="146" t="s">
        <v>330</v>
      </c>
      <c r="D44" s="147"/>
      <c r="E44" s="147"/>
      <c r="F44" s="147"/>
      <c r="G44" s="148"/>
      <c r="H44" s="148"/>
      <c r="I44" s="148"/>
      <c r="J44" s="149"/>
      <c r="K44" s="74" t="str">
        <f t="shared" si="0"/>
        <v>J3</v>
      </c>
      <c r="L44" s="91">
        <v>82</v>
      </c>
      <c r="M44" s="92"/>
      <c r="N44" s="93">
        <f t="shared" si="3"/>
        <v>0</v>
      </c>
      <c r="Q44" s="90"/>
    </row>
    <row r="45" spans="2:17" s="86" customFormat="1" ht="15" customHeight="1" x14ac:dyDescent="0.25">
      <c r="B45" s="73" t="s">
        <v>202</v>
      </c>
      <c r="C45" s="146" t="s">
        <v>331</v>
      </c>
      <c r="D45" s="147"/>
      <c r="E45" s="147"/>
      <c r="F45" s="147"/>
      <c r="G45" s="148"/>
      <c r="H45" s="148"/>
      <c r="I45" s="148"/>
      <c r="J45" s="149"/>
      <c r="K45" s="74" t="str">
        <f t="shared" si="0"/>
        <v>J4</v>
      </c>
      <c r="L45" s="91">
        <v>88</v>
      </c>
      <c r="M45" s="92"/>
      <c r="N45" s="93">
        <f t="shared" si="3"/>
        <v>0</v>
      </c>
      <c r="P45" s="97"/>
      <c r="Q45" s="90"/>
    </row>
    <row r="46" spans="2:17" s="86" customFormat="1" ht="15" customHeight="1" x14ac:dyDescent="0.25">
      <c r="B46" s="73" t="s">
        <v>203</v>
      </c>
      <c r="C46" s="146" t="s">
        <v>332</v>
      </c>
      <c r="D46" s="147"/>
      <c r="E46" s="147"/>
      <c r="F46" s="147"/>
      <c r="G46" s="148"/>
      <c r="H46" s="148"/>
      <c r="I46" s="148"/>
      <c r="J46" s="149"/>
      <c r="K46" s="74" t="str">
        <f t="shared" si="0"/>
        <v>J5</v>
      </c>
      <c r="L46" s="91">
        <v>88</v>
      </c>
      <c r="M46" s="92"/>
      <c r="N46" s="93">
        <f t="shared" si="3"/>
        <v>0</v>
      </c>
      <c r="P46" s="97"/>
      <c r="Q46" s="90"/>
    </row>
    <row r="47" spans="2:17" s="86" customFormat="1" ht="15" customHeight="1" x14ac:dyDescent="0.25">
      <c r="B47" s="73" t="s">
        <v>13</v>
      </c>
      <c r="C47" s="146" t="s">
        <v>333</v>
      </c>
      <c r="D47" s="147"/>
      <c r="E47" s="147"/>
      <c r="F47" s="147"/>
      <c r="G47" s="148"/>
      <c r="H47" s="148"/>
      <c r="I47" s="148"/>
      <c r="J47" s="149"/>
      <c r="K47" s="74" t="str">
        <f>B47</f>
        <v>J6-2</v>
      </c>
      <c r="L47" s="91">
        <v>168</v>
      </c>
      <c r="M47" s="92"/>
      <c r="N47" s="93">
        <f>M47*L47</f>
        <v>0</v>
      </c>
      <c r="Q47" s="90"/>
    </row>
    <row r="48" spans="2:17" s="86" customFormat="1" ht="15" customHeight="1" x14ac:dyDescent="0.25">
      <c r="B48" s="73" t="s">
        <v>18</v>
      </c>
      <c r="C48" s="146" t="s">
        <v>334</v>
      </c>
      <c r="D48" s="147"/>
      <c r="E48" s="147"/>
      <c r="F48" s="147"/>
      <c r="G48" s="148"/>
      <c r="H48" s="148"/>
      <c r="I48" s="148"/>
      <c r="J48" s="149"/>
      <c r="K48" s="74" t="str">
        <f t="shared" si="0"/>
        <v>J6</v>
      </c>
      <c r="L48" s="91">
        <v>360</v>
      </c>
      <c r="M48" s="92"/>
      <c r="N48" s="93">
        <f t="shared" si="3"/>
        <v>0</v>
      </c>
      <c r="Q48" s="90"/>
    </row>
    <row r="49" spans="2:17" s="86" customFormat="1" ht="15" customHeight="1" x14ac:dyDescent="0.25">
      <c r="B49" s="73" t="s">
        <v>19</v>
      </c>
      <c r="C49" s="146" t="s">
        <v>335</v>
      </c>
      <c r="D49" s="147"/>
      <c r="E49" s="147"/>
      <c r="F49" s="147"/>
      <c r="G49" s="148"/>
      <c r="H49" s="148"/>
      <c r="I49" s="148"/>
      <c r="J49" s="149"/>
      <c r="K49" s="74" t="str">
        <f t="shared" si="0"/>
        <v>J7</v>
      </c>
      <c r="L49" s="91">
        <v>375</v>
      </c>
      <c r="M49" s="92"/>
      <c r="N49" s="93">
        <f t="shared" si="3"/>
        <v>0</v>
      </c>
      <c r="Q49" s="90"/>
    </row>
    <row r="50" spans="2:17" s="86" customFormat="1" ht="15" customHeight="1" x14ac:dyDescent="0.25">
      <c r="B50" s="98" t="s">
        <v>20</v>
      </c>
      <c r="C50" s="165" t="s">
        <v>336</v>
      </c>
      <c r="D50" s="166"/>
      <c r="E50" s="166"/>
      <c r="F50" s="166"/>
      <c r="G50" s="167"/>
      <c r="H50" s="167"/>
      <c r="I50" s="167"/>
      <c r="J50" s="168"/>
      <c r="K50" s="99" t="str">
        <f>B50</f>
        <v>J8</v>
      </c>
      <c r="L50" s="100">
        <v>240</v>
      </c>
      <c r="M50" s="101"/>
      <c r="N50" s="102">
        <f>M50*L50</f>
        <v>0</v>
      </c>
      <c r="Q50" s="90"/>
    </row>
    <row r="51" spans="2:17" s="86" customFormat="1" ht="15" customHeight="1" x14ac:dyDescent="0.25">
      <c r="B51" s="75" t="s">
        <v>33</v>
      </c>
      <c r="C51" s="161" t="s">
        <v>337</v>
      </c>
      <c r="D51" s="162"/>
      <c r="E51" s="162"/>
      <c r="F51" s="162"/>
      <c r="G51" s="163"/>
      <c r="H51" s="163"/>
      <c r="I51" s="163"/>
      <c r="J51" s="164"/>
      <c r="K51" s="76" t="str">
        <f>B51</f>
        <v>J9</v>
      </c>
      <c r="L51" s="94">
        <v>20</v>
      </c>
      <c r="M51" s="95"/>
      <c r="N51" s="96">
        <f>M51*L51</f>
        <v>0</v>
      </c>
      <c r="Q51" s="90"/>
    </row>
    <row r="52" spans="2:17" s="104" customFormat="1" ht="17.25" customHeight="1" x14ac:dyDescent="0.25">
      <c r="B52" s="140" t="s">
        <v>444</v>
      </c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2"/>
      <c r="Q52" s="105"/>
    </row>
    <row r="53" spans="2:17" s="86" customFormat="1" ht="15" customHeight="1" x14ac:dyDescent="0.25">
      <c r="B53" s="73" t="s">
        <v>63</v>
      </c>
      <c r="C53" s="146" t="s">
        <v>338</v>
      </c>
      <c r="D53" s="147"/>
      <c r="E53" s="147"/>
      <c r="F53" s="147"/>
      <c r="G53" s="148"/>
      <c r="H53" s="148"/>
      <c r="I53" s="148"/>
      <c r="J53" s="149"/>
      <c r="K53" s="74" t="str">
        <f>B53</f>
        <v>J20</v>
      </c>
      <c r="L53" s="91">
        <v>88</v>
      </c>
      <c r="M53" s="92"/>
      <c r="N53" s="93">
        <f>M53*L53</f>
        <v>0</v>
      </c>
      <c r="Q53" s="90"/>
    </row>
    <row r="54" spans="2:17" s="86" customFormat="1" ht="15" customHeight="1" x14ac:dyDescent="0.25">
      <c r="B54" s="73" t="s">
        <v>55</v>
      </c>
      <c r="C54" s="146" t="s">
        <v>339</v>
      </c>
      <c r="D54" s="147"/>
      <c r="E54" s="147"/>
      <c r="F54" s="147"/>
      <c r="G54" s="148"/>
      <c r="H54" s="148"/>
      <c r="I54" s="148"/>
      <c r="J54" s="149"/>
      <c r="K54" s="74" t="str">
        <f>B54</f>
        <v>J21</v>
      </c>
      <c r="L54" s="91">
        <v>88</v>
      </c>
      <c r="M54" s="92"/>
      <c r="N54" s="93">
        <f>M54*L54</f>
        <v>0</v>
      </c>
      <c r="Q54" s="90"/>
    </row>
    <row r="55" spans="2:17" s="86" customFormat="1" ht="15" customHeight="1" x14ac:dyDescent="0.25">
      <c r="B55" s="75" t="s">
        <v>56</v>
      </c>
      <c r="C55" s="161" t="s">
        <v>340</v>
      </c>
      <c r="D55" s="162"/>
      <c r="E55" s="162"/>
      <c r="F55" s="162"/>
      <c r="G55" s="163"/>
      <c r="H55" s="163"/>
      <c r="I55" s="163"/>
      <c r="J55" s="164"/>
      <c r="K55" s="76" t="str">
        <f>B55</f>
        <v>J22</v>
      </c>
      <c r="L55" s="94">
        <v>168</v>
      </c>
      <c r="M55" s="95"/>
      <c r="N55" s="96">
        <f>M55*L55</f>
        <v>0</v>
      </c>
      <c r="Q55" s="90"/>
    </row>
    <row r="56" spans="2:17" s="86" customFormat="1" ht="15" customHeight="1" x14ac:dyDescent="0.25">
      <c r="B56" s="113"/>
      <c r="C56" s="108"/>
      <c r="D56" s="109"/>
      <c r="E56" s="109"/>
      <c r="F56" s="109"/>
      <c r="G56" s="110"/>
      <c r="H56" s="110"/>
      <c r="I56" s="110"/>
      <c r="J56" s="110"/>
      <c r="K56" s="108"/>
      <c r="L56" s="111"/>
      <c r="M56" s="112"/>
      <c r="N56" s="108"/>
      <c r="Q56" s="90"/>
    </row>
    <row r="57" spans="2:17" s="86" customFormat="1" ht="15" customHeight="1" x14ac:dyDescent="0.25">
      <c r="B57" s="113"/>
      <c r="C57" s="108"/>
      <c r="D57" s="109"/>
      <c r="E57" s="109"/>
      <c r="F57" s="109"/>
      <c r="G57" s="110"/>
      <c r="H57" s="110"/>
      <c r="I57" s="110"/>
      <c r="J57" s="110"/>
      <c r="K57" s="108"/>
      <c r="L57" s="111"/>
      <c r="M57" s="112"/>
      <c r="N57" s="108"/>
      <c r="Q57" s="90"/>
    </row>
    <row r="58" spans="2:17" s="106" customFormat="1" ht="17.25" customHeight="1" x14ac:dyDescent="0.25">
      <c r="B58" s="140" t="s">
        <v>445</v>
      </c>
      <c r="C58" s="141"/>
      <c r="D58" s="141"/>
      <c r="E58" s="141"/>
      <c r="F58" s="141"/>
      <c r="G58" s="141"/>
      <c r="H58" s="141"/>
      <c r="I58" s="141"/>
      <c r="J58" s="141"/>
      <c r="K58" s="141"/>
      <c r="L58" s="141"/>
      <c r="M58" s="141"/>
      <c r="N58" s="142"/>
      <c r="P58" s="104"/>
      <c r="Q58" s="105"/>
    </row>
    <row r="59" spans="2:17" s="86" customFormat="1" ht="15" customHeight="1" x14ac:dyDescent="0.25">
      <c r="B59" s="73" t="s">
        <v>21</v>
      </c>
      <c r="C59" s="146" t="s">
        <v>341</v>
      </c>
      <c r="D59" s="147"/>
      <c r="E59" s="147"/>
      <c r="F59" s="147"/>
      <c r="G59" s="148"/>
      <c r="H59" s="148"/>
      <c r="I59" s="148"/>
      <c r="J59" s="149"/>
      <c r="K59" s="74" t="str">
        <f t="shared" si="0"/>
        <v>L1</v>
      </c>
      <c r="L59" s="91">
        <v>72</v>
      </c>
      <c r="M59" s="92"/>
      <c r="N59" s="93">
        <f t="shared" ref="N59:N65" si="4">M59*L59</f>
        <v>0</v>
      </c>
      <c r="Q59" s="90"/>
    </row>
    <row r="60" spans="2:17" s="86" customFormat="1" ht="15" customHeight="1" x14ac:dyDescent="0.25">
      <c r="B60" s="73" t="s">
        <v>204</v>
      </c>
      <c r="C60" s="146" t="s">
        <v>342</v>
      </c>
      <c r="D60" s="147"/>
      <c r="E60" s="147"/>
      <c r="F60" s="147"/>
      <c r="G60" s="148"/>
      <c r="H60" s="148"/>
      <c r="I60" s="148"/>
      <c r="J60" s="149"/>
      <c r="K60" s="74" t="str">
        <f t="shared" si="0"/>
        <v>L2</v>
      </c>
      <c r="L60" s="91">
        <v>2.8</v>
      </c>
      <c r="M60" s="92"/>
      <c r="N60" s="93">
        <f t="shared" si="4"/>
        <v>0</v>
      </c>
      <c r="Q60" s="90"/>
    </row>
    <row r="61" spans="2:17" s="86" customFormat="1" ht="15" customHeight="1" x14ac:dyDescent="0.25">
      <c r="B61" s="73" t="s">
        <v>205</v>
      </c>
      <c r="C61" s="146" t="s">
        <v>343</v>
      </c>
      <c r="D61" s="147"/>
      <c r="E61" s="147"/>
      <c r="F61" s="147"/>
      <c r="G61" s="148"/>
      <c r="H61" s="148"/>
      <c r="I61" s="148"/>
      <c r="J61" s="149"/>
      <c r="K61" s="74" t="str">
        <f t="shared" si="0"/>
        <v>L3</v>
      </c>
      <c r="L61" s="91">
        <v>5</v>
      </c>
      <c r="M61" s="92"/>
      <c r="N61" s="93">
        <f t="shared" si="4"/>
        <v>0</v>
      </c>
      <c r="Q61" s="90"/>
    </row>
    <row r="62" spans="2:17" s="86" customFormat="1" ht="15" customHeight="1" x14ac:dyDescent="0.25">
      <c r="B62" s="73" t="s">
        <v>41</v>
      </c>
      <c r="C62" s="146" t="s">
        <v>344</v>
      </c>
      <c r="D62" s="147"/>
      <c r="E62" s="147"/>
      <c r="F62" s="147"/>
      <c r="G62" s="148"/>
      <c r="H62" s="148"/>
      <c r="I62" s="148"/>
      <c r="J62" s="149"/>
      <c r="K62" s="74" t="str">
        <f t="shared" si="0"/>
        <v>L3-2</v>
      </c>
      <c r="L62" s="91">
        <v>6</v>
      </c>
      <c r="M62" s="92"/>
      <c r="N62" s="93">
        <f>M62*L62</f>
        <v>0</v>
      </c>
      <c r="Q62" s="90"/>
    </row>
    <row r="63" spans="2:17" s="86" customFormat="1" ht="15" customHeight="1" x14ac:dyDescent="0.25">
      <c r="B63" s="73" t="s">
        <v>22</v>
      </c>
      <c r="C63" s="146" t="s">
        <v>345</v>
      </c>
      <c r="D63" s="147"/>
      <c r="E63" s="147"/>
      <c r="F63" s="147"/>
      <c r="G63" s="148"/>
      <c r="H63" s="148"/>
      <c r="I63" s="148"/>
      <c r="J63" s="149"/>
      <c r="K63" s="74" t="str">
        <f t="shared" si="0"/>
        <v>L4</v>
      </c>
      <c r="L63" s="91">
        <v>125</v>
      </c>
      <c r="M63" s="92"/>
      <c r="N63" s="93">
        <f t="shared" si="4"/>
        <v>0</v>
      </c>
      <c r="Q63" s="90"/>
    </row>
    <row r="64" spans="2:17" s="86" customFormat="1" ht="15" customHeight="1" x14ac:dyDescent="0.25">
      <c r="B64" s="73" t="s">
        <v>23</v>
      </c>
      <c r="C64" s="146" t="s">
        <v>346</v>
      </c>
      <c r="D64" s="147"/>
      <c r="E64" s="147"/>
      <c r="F64" s="147"/>
      <c r="G64" s="148"/>
      <c r="H64" s="148"/>
      <c r="I64" s="148"/>
      <c r="J64" s="149"/>
      <c r="K64" s="74" t="str">
        <f t="shared" si="0"/>
        <v>L5</v>
      </c>
      <c r="L64" s="91">
        <v>125</v>
      </c>
      <c r="M64" s="92"/>
      <c r="N64" s="93">
        <f t="shared" si="4"/>
        <v>0</v>
      </c>
      <c r="Q64" s="90"/>
    </row>
    <row r="65" spans="2:17" s="86" customFormat="1" ht="15" customHeight="1" x14ac:dyDescent="0.25">
      <c r="B65" s="73" t="s">
        <v>24</v>
      </c>
      <c r="C65" s="146" t="s">
        <v>347</v>
      </c>
      <c r="D65" s="147"/>
      <c r="E65" s="147"/>
      <c r="F65" s="147"/>
      <c r="G65" s="148"/>
      <c r="H65" s="148"/>
      <c r="I65" s="148"/>
      <c r="J65" s="149"/>
      <c r="K65" s="74" t="str">
        <f t="shared" si="0"/>
        <v>L6</v>
      </c>
      <c r="L65" s="91">
        <v>125</v>
      </c>
      <c r="M65" s="92"/>
      <c r="N65" s="93">
        <f t="shared" si="4"/>
        <v>0</v>
      </c>
      <c r="Q65" s="90"/>
    </row>
    <row r="66" spans="2:17" s="86" customFormat="1" ht="15" customHeight="1" x14ac:dyDescent="0.25">
      <c r="B66" s="73" t="s">
        <v>51</v>
      </c>
      <c r="C66" s="146" t="s">
        <v>348</v>
      </c>
      <c r="D66" s="147"/>
      <c r="E66" s="147"/>
      <c r="F66" s="147"/>
      <c r="G66" s="148"/>
      <c r="H66" s="148"/>
      <c r="I66" s="148"/>
      <c r="J66" s="149"/>
      <c r="K66" s="74" t="str">
        <f>B66</f>
        <v>L8</v>
      </c>
      <c r="L66" s="91">
        <v>80</v>
      </c>
      <c r="M66" s="92"/>
      <c r="N66" s="93">
        <f>M66*L66</f>
        <v>0</v>
      </c>
      <c r="Q66" s="90"/>
    </row>
    <row r="67" spans="2:17" s="86" customFormat="1" ht="15" customHeight="1" x14ac:dyDescent="0.25">
      <c r="B67" s="73" t="s">
        <v>52</v>
      </c>
      <c r="C67" s="146" t="s">
        <v>349</v>
      </c>
      <c r="D67" s="147"/>
      <c r="E67" s="147"/>
      <c r="F67" s="147"/>
      <c r="G67" s="148"/>
      <c r="H67" s="148"/>
      <c r="I67" s="148"/>
      <c r="J67" s="149"/>
      <c r="K67" s="74" t="str">
        <f>B67</f>
        <v>L9</v>
      </c>
      <c r="L67" s="91">
        <v>80</v>
      </c>
      <c r="M67" s="92"/>
      <c r="N67" s="93">
        <f>M67*L67</f>
        <v>0</v>
      </c>
      <c r="Q67" s="90"/>
    </row>
    <row r="68" spans="2:17" s="86" customFormat="1" ht="15" customHeight="1" x14ac:dyDescent="0.25">
      <c r="B68" s="73" t="s">
        <v>131</v>
      </c>
      <c r="C68" s="146" t="s">
        <v>350</v>
      </c>
      <c r="D68" s="147"/>
      <c r="E68" s="147"/>
      <c r="F68" s="147"/>
      <c r="G68" s="148"/>
      <c r="H68" s="148"/>
      <c r="I68" s="148"/>
      <c r="J68" s="149"/>
      <c r="K68" s="74" t="str">
        <f>B68</f>
        <v>L10</v>
      </c>
      <c r="L68" s="91">
        <v>210</v>
      </c>
      <c r="M68" s="92"/>
      <c r="N68" s="93">
        <f>M68*L68</f>
        <v>0</v>
      </c>
      <c r="Q68" s="90"/>
    </row>
    <row r="69" spans="2:17" s="104" customFormat="1" ht="17.25" customHeight="1" x14ac:dyDescent="0.25">
      <c r="B69" s="140" t="s">
        <v>446</v>
      </c>
      <c r="C69" s="141"/>
      <c r="D69" s="141"/>
      <c r="E69" s="141"/>
      <c r="F69" s="141"/>
      <c r="G69" s="141"/>
      <c r="H69" s="141"/>
      <c r="I69" s="141"/>
      <c r="J69" s="141"/>
      <c r="K69" s="141"/>
      <c r="L69" s="141"/>
      <c r="M69" s="141"/>
      <c r="N69" s="142"/>
      <c r="Q69" s="105"/>
    </row>
    <row r="70" spans="2:17" s="86" customFormat="1" ht="15" customHeight="1" x14ac:dyDescent="0.25">
      <c r="B70" s="73" t="s">
        <v>10</v>
      </c>
      <c r="C70" s="146" t="s">
        <v>351</v>
      </c>
      <c r="D70" s="147"/>
      <c r="E70" s="147"/>
      <c r="F70" s="147"/>
      <c r="G70" s="148"/>
      <c r="H70" s="148"/>
      <c r="I70" s="148"/>
      <c r="J70" s="149"/>
      <c r="K70" s="74" t="str">
        <f t="shared" si="0"/>
        <v>N1</v>
      </c>
      <c r="L70" s="91">
        <v>24</v>
      </c>
      <c r="M70" s="92"/>
      <c r="N70" s="93">
        <f t="shared" ref="N70:N72" si="5">M70*L70</f>
        <v>0</v>
      </c>
      <c r="Q70" s="90"/>
    </row>
    <row r="71" spans="2:17" s="86" customFormat="1" ht="15" customHeight="1" x14ac:dyDescent="0.25">
      <c r="B71" s="73" t="s">
        <v>25</v>
      </c>
      <c r="C71" s="146" t="s">
        <v>352</v>
      </c>
      <c r="D71" s="147"/>
      <c r="E71" s="147"/>
      <c r="F71" s="147"/>
      <c r="G71" s="148"/>
      <c r="H71" s="148"/>
      <c r="I71" s="148"/>
      <c r="J71" s="149"/>
      <c r="K71" s="74" t="str">
        <f t="shared" si="0"/>
        <v>N2</v>
      </c>
      <c r="L71" s="91">
        <v>65</v>
      </c>
      <c r="M71" s="92"/>
      <c r="N71" s="93">
        <f t="shared" si="5"/>
        <v>0</v>
      </c>
      <c r="Q71" s="90"/>
    </row>
    <row r="72" spans="2:17" s="86" customFormat="1" ht="15" customHeight="1" x14ac:dyDescent="0.25">
      <c r="B72" s="73" t="s">
        <v>12</v>
      </c>
      <c r="C72" s="146" t="s">
        <v>353</v>
      </c>
      <c r="D72" s="147"/>
      <c r="E72" s="147"/>
      <c r="F72" s="147"/>
      <c r="G72" s="148"/>
      <c r="H72" s="148"/>
      <c r="I72" s="148"/>
      <c r="J72" s="149"/>
      <c r="K72" s="74" t="str">
        <f t="shared" si="0"/>
        <v>N3</v>
      </c>
      <c r="L72" s="91">
        <v>22</v>
      </c>
      <c r="M72" s="92"/>
      <c r="N72" s="93">
        <f t="shared" si="5"/>
        <v>0</v>
      </c>
      <c r="Q72" s="90"/>
    </row>
    <row r="73" spans="2:17" s="86" customFormat="1" ht="15" customHeight="1" x14ac:dyDescent="0.25">
      <c r="B73" s="73" t="s">
        <v>93</v>
      </c>
      <c r="C73" s="146" t="s">
        <v>354</v>
      </c>
      <c r="D73" s="147"/>
      <c r="E73" s="147"/>
      <c r="F73" s="147"/>
      <c r="G73" s="148"/>
      <c r="H73" s="148"/>
      <c r="I73" s="148"/>
      <c r="J73" s="149"/>
      <c r="K73" s="74" t="str">
        <f t="shared" ref="K73" si="6">B73</f>
        <v>N7</v>
      </c>
      <c r="L73" s="91">
        <v>30</v>
      </c>
      <c r="M73" s="92"/>
      <c r="N73" s="93">
        <f t="shared" ref="N73" si="7">M73*L73</f>
        <v>0</v>
      </c>
      <c r="Q73" s="90"/>
    </row>
    <row r="74" spans="2:17" s="17" customFormat="1" ht="17.25" customHeight="1" x14ac:dyDescent="0.25">
      <c r="B74" s="150" t="s">
        <v>447</v>
      </c>
      <c r="C74" s="151"/>
      <c r="D74" s="151"/>
      <c r="E74" s="151"/>
      <c r="F74" s="151"/>
      <c r="G74" s="151"/>
      <c r="H74" s="151"/>
      <c r="I74" s="151"/>
      <c r="J74" s="151"/>
      <c r="K74" s="151"/>
      <c r="L74" s="151"/>
      <c r="M74" s="151"/>
      <c r="N74" s="152"/>
      <c r="P74" s="104"/>
      <c r="Q74" s="105"/>
    </row>
    <row r="75" spans="2:17" s="86" customFormat="1" ht="15" customHeight="1" x14ac:dyDescent="0.25">
      <c r="B75" s="73" t="s">
        <v>206</v>
      </c>
      <c r="C75" s="146" t="s">
        <v>355</v>
      </c>
      <c r="D75" s="147"/>
      <c r="E75" s="147"/>
      <c r="F75" s="147"/>
      <c r="G75" s="148"/>
      <c r="H75" s="148"/>
      <c r="I75" s="148"/>
      <c r="J75" s="149"/>
      <c r="K75" s="74" t="str">
        <f t="shared" ref="K75:K80" si="8">B75</f>
        <v>S1</v>
      </c>
      <c r="L75" s="91">
        <v>2.2999999999999998</v>
      </c>
      <c r="M75" s="92"/>
      <c r="N75" s="93">
        <f t="shared" ref="N75:N76" si="9">M75*L75</f>
        <v>0</v>
      </c>
      <c r="Q75" s="90"/>
    </row>
    <row r="76" spans="2:17" s="86" customFormat="1" ht="15" customHeight="1" x14ac:dyDescent="0.25">
      <c r="B76" s="73" t="s">
        <v>26</v>
      </c>
      <c r="C76" s="146" t="s">
        <v>356</v>
      </c>
      <c r="D76" s="147"/>
      <c r="E76" s="147"/>
      <c r="F76" s="147"/>
      <c r="G76" s="148"/>
      <c r="H76" s="148"/>
      <c r="I76" s="148"/>
      <c r="J76" s="149"/>
      <c r="K76" s="74" t="str">
        <f t="shared" si="8"/>
        <v>S2</v>
      </c>
      <c r="L76" s="91">
        <v>145</v>
      </c>
      <c r="M76" s="92"/>
      <c r="N76" s="93">
        <f t="shared" si="9"/>
        <v>0</v>
      </c>
      <c r="Q76" s="90"/>
    </row>
    <row r="77" spans="2:17" s="86" customFormat="1" ht="15" customHeight="1" x14ac:dyDescent="0.25">
      <c r="B77" s="73" t="s">
        <v>208</v>
      </c>
      <c r="C77" s="146" t="s">
        <v>357</v>
      </c>
      <c r="D77" s="147"/>
      <c r="E77" s="147"/>
      <c r="F77" s="147"/>
      <c r="G77" s="148"/>
      <c r="H77" s="148"/>
      <c r="I77" s="148"/>
      <c r="J77" s="149"/>
      <c r="K77" s="74" t="str">
        <f t="shared" si="8"/>
        <v>S9</v>
      </c>
      <c r="L77" s="91">
        <v>82</v>
      </c>
      <c r="M77" s="92"/>
      <c r="N77" s="93">
        <f t="shared" ref="N77:N81" si="10">M77*L77</f>
        <v>0</v>
      </c>
      <c r="Q77" s="90"/>
    </row>
    <row r="78" spans="2:17" s="86" customFormat="1" ht="15" customHeight="1" x14ac:dyDescent="0.25">
      <c r="B78" s="73" t="s">
        <v>39</v>
      </c>
      <c r="C78" s="146" t="s">
        <v>358</v>
      </c>
      <c r="D78" s="147"/>
      <c r="E78" s="147"/>
      <c r="F78" s="147"/>
      <c r="G78" s="148"/>
      <c r="H78" s="148"/>
      <c r="I78" s="148"/>
      <c r="J78" s="149"/>
      <c r="K78" s="74" t="str">
        <f t="shared" si="8"/>
        <v>S10</v>
      </c>
      <c r="L78" s="91">
        <v>310</v>
      </c>
      <c r="M78" s="92"/>
      <c r="N78" s="93">
        <f t="shared" si="10"/>
        <v>0</v>
      </c>
      <c r="Q78" s="90"/>
    </row>
    <row r="79" spans="2:17" s="86" customFormat="1" ht="15" customHeight="1" x14ac:dyDescent="0.25">
      <c r="B79" s="73" t="s">
        <v>207</v>
      </c>
      <c r="C79" s="146" t="s">
        <v>482</v>
      </c>
      <c r="D79" s="147"/>
      <c r="E79" s="147"/>
      <c r="F79" s="147"/>
      <c r="G79" s="148"/>
      <c r="H79" s="148"/>
      <c r="I79" s="148"/>
      <c r="J79" s="149"/>
      <c r="K79" s="74" t="str">
        <f t="shared" ref="K79" si="11">B79</f>
        <v>S21</v>
      </c>
      <c r="L79" s="91">
        <v>210</v>
      </c>
      <c r="M79" s="92"/>
      <c r="N79" s="93">
        <f t="shared" ref="N79" si="12">M79*L79</f>
        <v>0</v>
      </c>
      <c r="Q79" s="90"/>
    </row>
    <row r="80" spans="2:17" s="86" customFormat="1" ht="15" customHeight="1" x14ac:dyDescent="0.25">
      <c r="B80" s="73" t="s">
        <v>40</v>
      </c>
      <c r="C80" s="146" t="s">
        <v>359</v>
      </c>
      <c r="D80" s="147"/>
      <c r="E80" s="147"/>
      <c r="F80" s="147"/>
      <c r="G80" s="148"/>
      <c r="H80" s="148"/>
      <c r="I80" s="148"/>
      <c r="J80" s="149"/>
      <c r="K80" s="74" t="str">
        <f t="shared" si="8"/>
        <v>S23b</v>
      </c>
      <c r="L80" s="91">
        <v>460</v>
      </c>
      <c r="M80" s="92"/>
      <c r="N80" s="93">
        <f t="shared" si="10"/>
        <v>0</v>
      </c>
      <c r="Q80" s="90"/>
    </row>
    <row r="81" spans="2:17" s="86" customFormat="1" ht="15" customHeight="1" x14ac:dyDescent="0.25">
      <c r="B81" s="73" t="s">
        <v>209</v>
      </c>
      <c r="C81" s="146" t="s">
        <v>360</v>
      </c>
      <c r="D81" s="147"/>
      <c r="E81" s="147"/>
      <c r="F81" s="147"/>
      <c r="G81" s="148"/>
      <c r="H81" s="148"/>
      <c r="I81" s="148"/>
      <c r="J81" s="149"/>
      <c r="K81" s="74" t="str">
        <f>B81</f>
        <v>S73</v>
      </c>
      <c r="L81" s="91">
        <v>120</v>
      </c>
      <c r="M81" s="92"/>
      <c r="N81" s="93">
        <f t="shared" si="10"/>
        <v>0</v>
      </c>
      <c r="Q81" s="90"/>
    </row>
    <row r="82" spans="2:17" s="17" customFormat="1" ht="17.25" customHeight="1" x14ac:dyDescent="0.25">
      <c r="B82" s="150" t="s">
        <v>448</v>
      </c>
      <c r="C82" s="151"/>
      <c r="D82" s="151"/>
      <c r="E82" s="151"/>
      <c r="F82" s="151"/>
      <c r="G82" s="151"/>
      <c r="H82" s="151"/>
      <c r="I82" s="151"/>
      <c r="J82" s="151"/>
      <c r="K82" s="151"/>
      <c r="L82" s="151"/>
      <c r="M82" s="151"/>
      <c r="N82" s="152"/>
      <c r="P82" s="104"/>
      <c r="Q82" s="105"/>
    </row>
    <row r="83" spans="2:17" s="86" customFormat="1" ht="14.85" customHeight="1" x14ac:dyDescent="0.25">
      <c r="B83" s="73" t="s">
        <v>53</v>
      </c>
      <c r="C83" s="146" t="s">
        <v>361</v>
      </c>
      <c r="D83" s="147"/>
      <c r="E83" s="147"/>
      <c r="F83" s="147"/>
      <c r="G83" s="148"/>
      <c r="H83" s="148"/>
      <c r="I83" s="148"/>
      <c r="J83" s="149"/>
      <c r="K83" s="74" t="str">
        <f>B83</f>
        <v>S38</v>
      </c>
      <c r="L83" s="91">
        <v>340</v>
      </c>
      <c r="M83" s="92"/>
      <c r="N83" s="93">
        <f>M83*L83</f>
        <v>0</v>
      </c>
      <c r="Q83" s="90"/>
    </row>
    <row r="84" spans="2:17" s="86" customFormat="1" ht="14.85" customHeight="1" x14ac:dyDescent="0.25">
      <c r="B84" s="73" t="s">
        <v>80</v>
      </c>
      <c r="C84" s="146" t="s">
        <v>362</v>
      </c>
      <c r="D84" s="147"/>
      <c r="E84" s="147"/>
      <c r="F84" s="147"/>
      <c r="G84" s="148"/>
      <c r="H84" s="148"/>
      <c r="I84" s="148"/>
      <c r="J84" s="149"/>
      <c r="K84" s="74" t="str">
        <f t="shared" ref="K84:K117" si="13">B84</f>
        <v>S39</v>
      </c>
      <c r="L84" s="91">
        <v>62</v>
      </c>
      <c r="M84" s="92"/>
      <c r="N84" s="93">
        <f t="shared" ref="N84:N117" si="14">M84*L84</f>
        <v>0</v>
      </c>
      <c r="Q84" s="90"/>
    </row>
    <row r="85" spans="2:17" s="86" customFormat="1" ht="14.85" customHeight="1" x14ac:dyDescent="0.25">
      <c r="B85" s="73" t="s">
        <v>210</v>
      </c>
      <c r="C85" s="146" t="s">
        <v>363</v>
      </c>
      <c r="D85" s="147"/>
      <c r="E85" s="147"/>
      <c r="F85" s="147"/>
      <c r="G85" s="148"/>
      <c r="H85" s="148"/>
      <c r="I85" s="148"/>
      <c r="J85" s="149"/>
      <c r="K85" s="74" t="str">
        <f>B85</f>
        <v>S40</v>
      </c>
      <c r="L85" s="91">
        <v>62</v>
      </c>
      <c r="M85" s="92"/>
      <c r="N85" s="93">
        <f>M85*L85</f>
        <v>0</v>
      </c>
      <c r="Q85" s="90"/>
    </row>
    <row r="86" spans="2:17" s="86" customFormat="1" ht="14.85" customHeight="1" x14ac:dyDescent="0.25">
      <c r="B86" s="73" t="s">
        <v>211</v>
      </c>
      <c r="C86" s="146" t="s">
        <v>364</v>
      </c>
      <c r="D86" s="147"/>
      <c r="E86" s="147"/>
      <c r="F86" s="147"/>
      <c r="G86" s="148"/>
      <c r="H86" s="148"/>
      <c r="I86" s="148"/>
      <c r="J86" s="149"/>
      <c r="K86" s="74" t="str">
        <f t="shared" si="13"/>
        <v>S41</v>
      </c>
      <c r="L86" s="91">
        <v>62</v>
      </c>
      <c r="M86" s="92"/>
      <c r="N86" s="93">
        <f t="shared" si="14"/>
        <v>0</v>
      </c>
      <c r="Q86" s="90"/>
    </row>
    <row r="87" spans="2:17" s="86" customFormat="1" ht="14.85" customHeight="1" x14ac:dyDescent="0.25">
      <c r="B87" s="73" t="s">
        <v>212</v>
      </c>
      <c r="C87" s="146" t="s">
        <v>365</v>
      </c>
      <c r="D87" s="147"/>
      <c r="E87" s="147"/>
      <c r="F87" s="147"/>
      <c r="G87" s="148"/>
      <c r="H87" s="148"/>
      <c r="I87" s="148"/>
      <c r="J87" s="149"/>
      <c r="K87" s="74" t="str">
        <f t="shared" si="13"/>
        <v>S42</v>
      </c>
      <c r="L87" s="91">
        <v>62</v>
      </c>
      <c r="M87" s="92"/>
      <c r="N87" s="93">
        <f t="shared" si="14"/>
        <v>0</v>
      </c>
      <c r="Q87" s="90"/>
    </row>
    <row r="88" spans="2:17" s="86" customFormat="1" ht="14.85" customHeight="1" x14ac:dyDescent="0.25">
      <c r="B88" s="73" t="s">
        <v>213</v>
      </c>
      <c r="C88" s="146" t="s">
        <v>366</v>
      </c>
      <c r="D88" s="147"/>
      <c r="E88" s="147"/>
      <c r="F88" s="147"/>
      <c r="G88" s="148"/>
      <c r="H88" s="148"/>
      <c r="I88" s="148"/>
      <c r="J88" s="149"/>
      <c r="K88" s="74" t="str">
        <f t="shared" si="13"/>
        <v>S43</v>
      </c>
      <c r="L88" s="91">
        <v>62</v>
      </c>
      <c r="M88" s="92"/>
      <c r="N88" s="93">
        <f t="shared" si="14"/>
        <v>0</v>
      </c>
      <c r="Q88" s="90"/>
    </row>
    <row r="89" spans="2:17" s="86" customFormat="1" ht="14.85" customHeight="1" x14ac:dyDescent="0.25">
      <c r="B89" s="73" t="s">
        <v>214</v>
      </c>
      <c r="C89" s="146" t="s">
        <v>367</v>
      </c>
      <c r="D89" s="147"/>
      <c r="E89" s="147"/>
      <c r="F89" s="147"/>
      <c r="G89" s="148"/>
      <c r="H89" s="148"/>
      <c r="I89" s="148"/>
      <c r="J89" s="149"/>
      <c r="K89" s="74" t="str">
        <f t="shared" si="13"/>
        <v>S44</v>
      </c>
      <c r="L89" s="91">
        <v>62</v>
      </c>
      <c r="M89" s="92"/>
      <c r="N89" s="93">
        <f t="shared" si="14"/>
        <v>0</v>
      </c>
      <c r="Q89" s="90"/>
    </row>
    <row r="90" spans="2:17" s="86" customFormat="1" ht="14.85" customHeight="1" x14ac:dyDescent="0.25">
      <c r="B90" s="73" t="s">
        <v>215</v>
      </c>
      <c r="C90" s="146" t="s">
        <v>368</v>
      </c>
      <c r="D90" s="147"/>
      <c r="E90" s="147"/>
      <c r="F90" s="147"/>
      <c r="G90" s="148"/>
      <c r="H90" s="148"/>
      <c r="I90" s="148"/>
      <c r="J90" s="149"/>
      <c r="K90" s="74" t="str">
        <f t="shared" si="13"/>
        <v>S45</v>
      </c>
      <c r="L90" s="91">
        <v>62</v>
      </c>
      <c r="M90" s="92"/>
      <c r="N90" s="93">
        <f t="shared" si="14"/>
        <v>0</v>
      </c>
      <c r="Q90" s="90"/>
    </row>
    <row r="91" spans="2:17" s="86" customFormat="1" ht="14.85" customHeight="1" x14ac:dyDescent="0.25">
      <c r="B91" s="73" t="s">
        <v>216</v>
      </c>
      <c r="C91" s="146" t="s">
        <v>369</v>
      </c>
      <c r="D91" s="147"/>
      <c r="E91" s="147"/>
      <c r="F91" s="147"/>
      <c r="G91" s="148"/>
      <c r="H91" s="148"/>
      <c r="I91" s="148"/>
      <c r="J91" s="149"/>
      <c r="K91" s="74" t="str">
        <f t="shared" si="13"/>
        <v>S46</v>
      </c>
      <c r="L91" s="91">
        <v>62</v>
      </c>
      <c r="M91" s="92"/>
      <c r="N91" s="93">
        <f t="shared" si="14"/>
        <v>0</v>
      </c>
      <c r="Q91" s="90"/>
    </row>
    <row r="92" spans="2:17" s="86" customFormat="1" ht="14.85" customHeight="1" x14ac:dyDescent="0.25">
      <c r="B92" s="73" t="s">
        <v>217</v>
      </c>
      <c r="C92" s="146" t="s">
        <v>370</v>
      </c>
      <c r="D92" s="147"/>
      <c r="E92" s="147"/>
      <c r="F92" s="147"/>
      <c r="G92" s="148"/>
      <c r="H92" s="148"/>
      <c r="I92" s="148"/>
      <c r="J92" s="149"/>
      <c r="K92" s="74" t="str">
        <f t="shared" si="13"/>
        <v>S47</v>
      </c>
      <c r="L92" s="91">
        <v>62</v>
      </c>
      <c r="M92" s="92"/>
      <c r="N92" s="93">
        <f t="shared" si="14"/>
        <v>0</v>
      </c>
      <c r="Q92" s="90"/>
    </row>
    <row r="93" spans="2:17" s="86" customFormat="1" ht="14.85" customHeight="1" x14ac:dyDescent="0.25">
      <c r="B93" s="73" t="s">
        <v>218</v>
      </c>
      <c r="C93" s="146" t="s">
        <v>371</v>
      </c>
      <c r="D93" s="147"/>
      <c r="E93" s="147"/>
      <c r="F93" s="147"/>
      <c r="G93" s="148"/>
      <c r="H93" s="148"/>
      <c r="I93" s="148"/>
      <c r="J93" s="149"/>
      <c r="K93" s="74" t="str">
        <f t="shared" si="13"/>
        <v>S48</v>
      </c>
      <c r="L93" s="91">
        <v>62</v>
      </c>
      <c r="M93" s="92"/>
      <c r="N93" s="93">
        <f t="shared" si="14"/>
        <v>0</v>
      </c>
      <c r="Q93" s="90"/>
    </row>
    <row r="94" spans="2:17" s="86" customFormat="1" ht="14.85" customHeight="1" x14ac:dyDescent="0.25">
      <c r="B94" s="73" t="s">
        <v>219</v>
      </c>
      <c r="C94" s="146" t="s">
        <v>372</v>
      </c>
      <c r="D94" s="147"/>
      <c r="E94" s="147"/>
      <c r="F94" s="147"/>
      <c r="G94" s="148"/>
      <c r="H94" s="148"/>
      <c r="I94" s="148"/>
      <c r="J94" s="149"/>
      <c r="K94" s="74" t="str">
        <f t="shared" si="13"/>
        <v>S49</v>
      </c>
      <c r="L94" s="91">
        <v>62</v>
      </c>
      <c r="M94" s="92"/>
      <c r="N94" s="93">
        <f t="shared" si="14"/>
        <v>0</v>
      </c>
      <c r="Q94" s="90"/>
    </row>
    <row r="95" spans="2:17" s="86" customFormat="1" ht="14.85" customHeight="1" x14ac:dyDescent="0.25">
      <c r="B95" s="73" t="s">
        <v>220</v>
      </c>
      <c r="C95" s="146" t="s">
        <v>373</v>
      </c>
      <c r="D95" s="147"/>
      <c r="E95" s="147"/>
      <c r="F95" s="147"/>
      <c r="G95" s="148"/>
      <c r="H95" s="148"/>
      <c r="I95" s="148"/>
      <c r="J95" s="149"/>
      <c r="K95" s="74" t="str">
        <f t="shared" si="13"/>
        <v>S50</v>
      </c>
      <c r="L95" s="91">
        <v>62</v>
      </c>
      <c r="M95" s="92"/>
      <c r="N95" s="93">
        <f t="shared" si="14"/>
        <v>0</v>
      </c>
      <c r="Q95" s="90"/>
    </row>
    <row r="96" spans="2:17" s="86" customFormat="1" ht="14.85" customHeight="1" x14ac:dyDescent="0.25">
      <c r="B96" s="73" t="s">
        <v>221</v>
      </c>
      <c r="C96" s="146" t="s">
        <v>374</v>
      </c>
      <c r="D96" s="147"/>
      <c r="E96" s="147"/>
      <c r="F96" s="147"/>
      <c r="G96" s="148"/>
      <c r="H96" s="148"/>
      <c r="I96" s="148"/>
      <c r="J96" s="149"/>
      <c r="K96" s="74" t="str">
        <f t="shared" si="13"/>
        <v>S51</v>
      </c>
      <c r="L96" s="91">
        <v>62</v>
      </c>
      <c r="M96" s="92"/>
      <c r="N96" s="93">
        <f t="shared" si="14"/>
        <v>0</v>
      </c>
      <c r="Q96" s="90"/>
    </row>
    <row r="97" spans="2:18" s="86" customFormat="1" ht="14.85" customHeight="1" x14ac:dyDescent="0.25">
      <c r="B97" s="73" t="s">
        <v>222</v>
      </c>
      <c r="C97" s="146" t="s">
        <v>375</v>
      </c>
      <c r="D97" s="147"/>
      <c r="E97" s="147"/>
      <c r="F97" s="147"/>
      <c r="G97" s="148"/>
      <c r="H97" s="148"/>
      <c r="I97" s="148"/>
      <c r="J97" s="149"/>
      <c r="K97" s="74" t="str">
        <f t="shared" si="13"/>
        <v>S52</v>
      </c>
      <c r="L97" s="91">
        <v>62</v>
      </c>
      <c r="M97" s="92"/>
      <c r="N97" s="93">
        <f t="shared" si="14"/>
        <v>0</v>
      </c>
      <c r="Q97" s="90"/>
    </row>
    <row r="98" spans="2:18" s="86" customFormat="1" ht="14.85" customHeight="1" x14ac:dyDescent="0.25">
      <c r="B98" s="73" t="s">
        <v>223</v>
      </c>
      <c r="C98" s="146" t="s">
        <v>376</v>
      </c>
      <c r="D98" s="147"/>
      <c r="E98" s="147"/>
      <c r="F98" s="147"/>
      <c r="G98" s="148"/>
      <c r="H98" s="148"/>
      <c r="I98" s="148"/>
      <c r="J98" s="149"/>
      <c r="K98" s="74" t="str">
        <f t="shared" si="13"/>
        <v>S53</v>
      </c>
      <c r="L98" s="91">
        <v>62</v>
      </c>
      <c r="M98" s="92"/>
      <c r="N98" s="93">
        <f t="shared" si="14"/>
        <v>0</v>
      </c>
      <c r="Q98" s="90"/>
    </row>
    <row r="99" spans="2:18" s="86" customFormat="1" ht="14.85" customHeight="1" x14ac:dyDescent="0.25">
      <c r="B99" s="73" t="s">
        <v>224</v>
      </c>
      <c r="C99" s="146" t="s">
        <v>377</v>
      </c>
      <c r="D99" s="147"/>
      <c r="E99" s="147"/>
      <c r="F99" s="147"/>
      <c r="G99" s="148"/>
      <c r="H99" s="148"/>
      <c r="I99" s="148"/>
      <c r="J99" s="149"/>
      <c r="K99" s="74" t="str">
        <f t="shared" si="13"/>
        <v>S54</v>
      </c>
      <c r="L99" s="91">
        <v>62</v>
      </c>
      <c r="M99" s="92"/>
      <c r="N99" s="93">
        <f t="shared" si="14"/>
        <v>0</v>
      </c>
      <c r="Q99" s="90"/>
    </row>
    <row r="100" spans="2:18" s="86" customFormat="1" ht="14.85" customHeight="1" x14ac:dyDescent="0.25">
      <c r="B100" s="98" t="s">
        <v>225</v>
      </c>
      <c r="C100" s="165" t="s">
        <v>378</v>
      </c>
      <c r="D100" s="166"/>
      <c r="E100" s="166"/>
      <c r="F100" s="166"/>
      <c r="G100" s="167"/>
      <c r="H100" s="167"/>
      <c r="I100" s="167"/>
      <c r="J100" s="168"/>
      <c r="K100" s="99" t="str">
        <f t="shared" si="13"/>
        <v>S55</v>
      </c>
      <c r="L100" s="100">
        <v>62</v>
      </c>
      <c r="M100" s="101"/>
      <c r="N100" s="102">
        <f t="shared" si="14"/>
        <v>0</v>
      </c>
      <c r="Q100" s="90"/>
    </row>
    <row r="101" spans="2:18" s="86" customFormat="1" ht="14.85" customHeight="1" x14ac:dyDescent="0.25">
      <c r="B101" s="73" t="s">
        <v>226</v>
      </c>
      <c r="C101" s="146" t="s">
        <v>379</v>
      </c>
      <c r="D101" s="147"/>
      <c r="E101" s="147"/>
      <c r="F101" s="147"/>
      <c r="G101" s="148"/>
      <c r="H101" s="148"/>
      <c r="I101" s="148"/>
      <c r="J101" s="149"/>
      <c r="K101" s="74" t="str">
        <f t="shared" si="13"/>
        <v>S56</v>
      </c>
      <c r="L101" s="91">
        <v>62</v>
      </c>
      <c r="M101" s="92"/>
      <c r="N101" s="93">
        <f t="shared" si="14"/>
        <v>0</v>
      </c>
      <c r="Q101" s="90"/>
    </row>
    <row r="102" spans="2:18" s="86" customFormat="1" ht="14.85" customHeight="1" x14ac:dyDescent="0.25">
      <c r="B102" s="73" t="s">
        <v>227</v>
      </c>
      <c r="C102" s="146" t="s">
        <v>380</v>
      </c>
      <c r="D102" s="147"/>
      <c r="E102" s="147"/>
      <c r="F102" s="147"/>
      <c r="G102" s="148"/>
      <c r="H102" s="148"/>
      <c r="I102" s="148"/>
      <c r="J102" s="149"/>
      <c r="K102" s="74" t="str">
        <f t="shared" si="13"/>
        <v>S57</v>
      </c>
      <c r="L102" s="91">
        <v>62</v>
      </c>
      <c r="M102" s="92"/>
      <c r="N102" s="93">
        <f t="shared" si="14"/>
        <v>0</v>
      </c>
      <c r="Q102" s="90"/>
    </row>
    <row r="103" spans="2:18" s="86" customFormat="1" ht="14.85" customHeight="1" x14ac:dyDescent="0.25">
      <c r="B103" s="73" t="s">
        <v>228</v>
      </c>
      <c r="C103" s="146" t="s">
        <v>381</v>
      </c>
      <c r="D103" s="147"/>
      <c r="E103" s="147"/>
      <c r="F103" s="147"/>
      <c r="G103" s="148"/>
      <c r="H103" s="148"/>
      <c r="I103" s="148"/>
      <c r="J103" s="149"/>
      <c r="K103" s="74" t="str">
        <f t="shared" si="13"/>
        <v>S58</v>
      </c>
      <c r="L103" s="91">
        <v>62</v>
      </c>
      <c r="M103" s="92"/>
      <c r="N103" s="93">
        <f t="shared" si="14"/>
        <v>0</v>
      </c>
      <c r="Q103" s="90"/>
    </row>
    <row r="104" spans="2:18" s="86" customFormat="1" ht="14.85" customHeight="1" x14ac:dyDescent="0.25">
      <c r="B104" s="73" t="s">
        <v>229</v>
      </c>
      <c r="C104" s="146" t="s">
        <v>382</v>
      </c>
      <c r="D104" s="147"/>
      <c r="E104" s="147"/>
      <c r="F104" s="147"/>
      <c r="G104" s="148"/>
      <c r="H104" s="148"/>
      <c r="I104" s="148"/>
      <c r="J104" s="149"/>
      <c r="K104" s="74" t="str">
        <f t="shared" si="13"/>
        <v>S59</v>
      </c>
      <c r="L104" s="91">
        <v>62</v>
      </c>
      <c r="M104" s="92"/>
      <c r="N104" s="93">
        <f t="shared" si="14"/>
        <v>0</v>
      </c>
      <c r="Q104" s="90"/>
    </row>
    <row r="105" spans="2:18" s="86" customFormat="1" ht="14.85" customHeight="1" x14ac:dyDescent="0.25">
      <c r="B105" s="98" t="s">
        <v>230</v>
      </c>
      <c r="C105" s="165" t="s">
        <v>383</v>
      </c>
      <c r="D105" s="166"/>
      <c r="E105" s="166"/>
      <c r="F105" s="166"/>
      <c r="G105" s="167"/>
      <c r="H105" s="167"/>
      <c r="I105" s="167"/>
      <c r="J105" s="168"/>
      <c r="K105" s="99" t="str">
        <f t="shared" si="13"/>
        <v>S60</v>
      </c>
      <c r="L105" s="100">
        <v>62</v>
      </c>
      <c r="M105" s="101"/>
      <c r="N105" s="102">
        <f t="shared" si="14"/>
        <v>0</v>
      </c>
      <c r="Q105" s="90"/>
    </row>
    <row r="106" spans="2:18" s="86" customFormat="1" ht="14.85" customHeight="1" x14ac:dyDescent="0.25">
      <c r="B106" s="73" t="s">
        <v>231</v>
      </c>
      <c r="C106" s="146" t="s">
        <v>384</v>
      </c>
      <c r="D106" s="147"/>
      <c r="E106" s="147"/>
      <c r="F106" s="147"/>
      <c r="G106" s="148"/>
      <c r="H106" s="148"/>
      <c r="I106" s="148"/>
      <c r="J106" s="149"/>
      <c r="K106" s="74" t="str">
        <f t="shared" si="13"/>
        <v>S61</v>
      </c>
      <c r="L106" s="91">
        <v>62</v>
      </c>
      <c r="M106" s="92"/>
      <c r="N106" s="93">
        <f t="shared" si="14"/>
        <v>0</v>
      </c>
      <c r="Q106" s="90"/>
    </row>
    <row r="107" spans="2:18" s="86" customFormat="1" ht="14.85" customHeight="1" x14ac:dyDescent="0.25">
      <c r="B107" s="73" t="s">
        <v>232</v>
      </c>
      <c r="C107" s="146" t="s">
        <v>385</v>
      </c>
      <c r="D107" s="147"/>
      <c r="E107" s="147"/>
      <c r="F107" s="147"/>
      <c r="G107" s="148"/>
      <c r="H107" s="148"/>
      <c r="I107" s="148"/>
      <c r="J107" s="149"/>
      <c r="K107" s="74" t="str">
        <f>B107</f>
        <v>S62</v>
      </c>
      <c r="L107" s="91">
        <v>62</v>
      </c>
      <c r="M107" s="92"/>
      <c r="N107" s="93">
        <f>M107*L107</f>
        <v>0</v>
      </c>
      <c r="Q107" s="90"/>
    </row>
    <row r="108" spans="2:18" s="86" customFormat="1" ht="14.85" customHeight="1" x14ac:dyDescent="0.25">
      <c r="B108" s="98" t="s">
        <v>233</v>
      </c>
      <c r="C108" s="165" t="s">
        <v>386</v>
      </c>
      <c r="D108" s="166"/>
      <c r="E108" s="166"/>
      <c r="F108" s="166"/>
      <c r="G108" s="167"/>
      <c r="H108" s="167"/>
      <c r="I108" s="167"/>
      <c r="J108" s="168"/>
      <c r="K108" s="99" t="str">
        <f t="shared" si="13"/>
        <v>S63</v>
      </c>
      <c r="L108" s="100">
        <v>62</v>
      </c>
      <c r="M108" s="101"/>
      <c r="N108" s="102">
        <f t="shared" si="14"/>
        <v>0</v>
      </c>
      <c r="Q108" s="90"/>
    </row>
    <row r="109" spans="2:18" s="86" customFormat="1" ht="14.85" customHeight="1" x14ac:dyDescent="0.25">
      <c r="B109" s="98" t="s">
        <v>294</v>
      </c>
      <c r="C109" s="165" t="s">
        <v>291</v>
      </c>
      <c r="D109" s="166"/>
      <c r="E109" s="166"/>
      <c r="F109" s="166"/>
      <c r="G109" s="167"/>
      <c r="H109" s="167"/>
      <c r="I109" s="167"/>
      <c r="J109" s="168"/>
      <c r="K109" s="99"/>
      <c r="L109" s="100">
        <v>92</v>
      </c>
      <c r="M109" s="101"/>
      <c r="N109" s="102">
        <f t="shared" ref="N109" si="15">M109*L109</f>
        <v>0</v>
      </c>
      <c r="P109" s="97"/>
      <c r="Q109" s="90"/>
    </row>
    <row r="110" spans="2:18" s="86" customFormat="1" ht="14.85" customHeight="1" x14ac:dyDescent="0.25">
      <c r="B110" s="73" t="s">
        <v>234</v>
      </c>
      <c r="C110" s="146" t="s">
        <v>387</v>
      </c>
      <c r="D110" s="147"/>
      <c r="E110" s="147"/>
      <c r="F110" s="147"/>
      <c r="G110" s="148"/>
      <c r="H110" s="148"/>
      <c r="I110" s="148"/>
      <c r="J110" s="149"/>
      <c r="K110" s="74" t="str">
        <f t="shared" si="13"/>
        <v>S64</v>
      </c>
      <c r="L110" s="91">
        <v>1010</v>
      </c>
      <c r="M110" s="92"/>
      <c r="N110" s="93">
        <f t="shared" si="14"/>
        <v>0</v>
      </c>
      <c r="Q110" s="90"/>
      <c r="R110" s="90"/>
    </row>
    <row r="111" spans="2:18" s="86" customFormat="1" ht="14.85" customHeight="1" x14ac:dyDescent="0.25">
      <c r="B111" s="73" t="s">
        <v>235</v>
      </c>
      <c r="C111" s="146" t="s">
        <v>388</v>
      </c>
      <c r="D111" s="147"/>
      <c r="E111" s="147"/>
      <c r="F111" s="147"/>
      <c r="G111" s="148"/>
      <c r="H111" s="148"/>
      <c r="I111" s="148"/>
      <c r="J111" s="149"/>
      <c r="K111" s="74" t="str">
        <f t="shared" si="13"/>
        <v>S65</v>
      </c>
      <c r="L111" s="91">
        <v>1010</v>
      </c>
      <c r="M111" s="92"/>
      <c r="N111" s="93">
        <f t="shared" si="14"/>
        <v>0</v>
      </c>
      <c r="Q111" s="90"/>
    </row>
    <row r="112" spans="2:18" s="86" customFormat="1" ht="14.85" customHeight="1" x14ac:dyDescent="0.25">
      <c r="B112" s="73" t="s">
        <v>236</v>
      </c>
      <c r="C112" s="146" t="s">
        <v>389</v>
      </c>
      <c r="D112" s="147"/>
      <c r="E112" s="147"/>
      <c r="F112" s="147"/>
      <c r="G112" s="148"/>
      <c r="H112" s="148"/>
      <c r="I112" s="148"/>
      <c r="J112" s="149"/>
      <c r="K112" s="74" t="str">
        <f t="shared" si="13"/>
        <v>S66</v>
      </c>
      <c r="L112" s="91">
        <v>870</v>
      </c>
      <c r="M112" s="92"/>
      <c r="N112" s="93">
        <f t="shared" si="14"/>
        <v>0</v>
      </c>
      <c r="Q112" s="90"/>
    </row>
    <row r="113" spans="2:249" s="86" customFormat="1" ht="14.85" customHeight="1" x14ac:dyDescent="0.25">
      <c r="B113" s="73" t="s">
        <v>237</v>
      </c>
      <c r="C113" s="146" t="s">
        <v>390</v>
      </c>
      <c r="D113" s="147"/>
      <c r="E113" s="147"/>
      <c r="F113" s="147"/>
      <c r="G113" s="148"/>
      <c r="H113" s="148"/>
      <c r="I113" s="148"/>
      <c r="J113" s="149"/>
      <c r="K113" s="74" t="str">
        <f t="shared" si="13"/>
        <v>S67</v>
      </c>
      <c r="L113" s="91">
        <v>1530</v>
      </c>
      <c r="M113" s="92"/>
      <c r="N113" s="93">
        <f t="shared" si="14"/>
        <v>0</v>
      </c>
      <c r="Q113" s="90"/>
    </row>
    <row r="114" spans="2:249" s="86" customFormat="1" ht="14.85" customHeight="1" x14ac:dyDescent="0.25">
      <c r="B114" s="73" t="s">
        <v>238</v>
      </c>
      <c r="C114" s="146" t="s">
        <v>391</v>
      </c>
      <c r="D114" s="147"/>
      <c r="E114" s="147"/>
      <c r="F114" s="147"/>
      <c r="G114" s="148"/>
      <c r="H114" s="148"/>
      <c r="I114" s="148"/>
      <c r="J114" s="149"/>
      <c r="K114" s="74" t="str">
        <f t="shared" si="13"/>
        <v>S68</v>
      </c>
      <c r="L114" s="91">
        <v>550</v>
      </c>
      <c r="M114" s="92"/>
      <c r="N114" s="93">
        <f t="shared" si="14"/>
        <v>0</v>
      </c>
      <c r="Q114" s="90"/>
    </row>
    <row r="115" spans="2:249" s="86" customFormat="1" ht="14.85" customHeight="1" x14ac:dyDescent="0.25">
      <c r="B115" s="73" t="s">
        <v>239</v>
      </c>
      <c r="C115" s="146" t="s">
        <v>392</v>
      </c>
      <c r="D115" s="147"/>
      <c r="E115" s="147"/>
      <c r="F115" s="147"/>
      <c r="G115" s="148"/>
      <c r="H115" s="148"/>
      <c r="I115" s="148"/>
      <c r="J115" s="149"/>
      <c r="K115" s="74" t="str">
        <f t="shared" si="13"/>
        <v>S69</v>
      </c>
      <c r="L115" s="91">
        <v>560</v>
      </c>
      <c r="M115" s="92"/>
      <c r="N115" s="93">
        <f t="shared" si="14"/>
        <v>0</v>
      </c>
      <c r="Q115" s="90"/>
    </row>
    <row r="116" spans="2:249" s="86" customFormat="1" ht="14.85" customHeight="1" x14ac:dyDescent="0.25">
      <c r="B116" s="73" t="s">
        <v>124</v>
      </c>
      <c r="C116" s="146" t="s">
        <v>396</v>
      </c>
      <c r="D116" s="147"/>
      <c r="E116" s="147"/>
      <c r="F116" s="147"/>
      <c r="G116" s="148"/>
      <c r="H116" s="148"/>
      <c r="I116" s="148"/>
      <c r="J116" s="149"/>
      <c r="K116" s="74" t="str">
        <f>B116</f>
        <v>S76</v>
      </c>
      <c r="L116" s="91">
        <v>10</v>
      </c>
      <c r="M116" s="92"/>
      <c r="N116" s="93">
        <f>M116*L116</f>
        <v>0</v>
      </c>
      <c r="P116" s="103"/>
      <c r="Q116" s="90"/>
    </row>
    <row r="117" spans="2:249" s="86" customFormat="1" ht="14.85" customHeight="1" x14ac:dyDescent="0.25">
      <c r="B117" s="98" t="s">
        <v>127</v>
      </c>
      <c r="C117" s="165" t="s">
        <v>393</v>
      </c>
      <c r="D117" s="166"/>
      <c r="E117" s="166"/>
      <c r="F117" s="166"/>
      <c r="G117" s="167"/>
      <c r="H117" s="167"/>
      <c r="I117" s="167"/>
      <c r="J117" s="168"/>
      <c r="K117" s="99" t="str">
        <f t="shared" si="13"/>
        <v>S80</v>
      </c>
      <c r="L117" s="100">
        <v>350</v>
      </c>
      <c r="M117" s="101"/>
      <c r="N117" s="102">
        <f t="shared" si="14"/>
        <v>0</v>
      </c>
      <c r="Q117" s="90"/>
    </row>
    <row r="118" spans="2:249" s="86" customFormat="1" ht="14.85" customHeight="1" x14ac:dyDescent="0.25">
      <c r="B118" s="73" t="s">
        <v>128</v>
      </c>
      <c r="C118" s="146" t="s">
        <v>394</v>
      </c>
      <c r="D118" s="147"/>
      <c r="E118" s="147"/>
      <c r="F118" s="147"/>
      <c r="G118" s="148"/>
      <c r="H118" s="148"/>
      <c r="I118" s="148"/>
      <c r="J118" s="149"/>
      <c r="K118" s="74" t="str">
        <f t="shared" ref="K118" si="16">B118</f>
        <v>S81</v>
      </c>
      <c r="L118" s="91">
        <v>350</v>
      </c>
      <c r="M118" s="92"/>
      <c r="N118" s="93">
        <f t="shared" ref="N118" si="17">M118*L118</f>
        <v>0</v>
      </c>
      <c r="Q118" s="90"/>
    </row>
    <row r="119" spans="2:249" s="86" customFormat="1" ht="14.85" customHeight="1" x14ac:dyDescent="0.25">
      <c r="B119" s="75" t="s">
        <v>292</v>
      </c>
      <c r="C119" s="161" t="s">
        <v>395</v>
      </c>
      <c r="D119" s="162"/>
      <c r="E119" s="162"/>
      <c r="F119" s="162"/>
      <c r="G119" s="163"/>
      <c r="H119" s="163"/>
      <c r="I119" s="163"/>
      <c r="J119" s="164"/>
      <c r="K119" s="76" t="str">
        <f t="shared" ref="K119" si="18">B119</f>
        <v>S82</v>
      </c>
      <c r="L119" s="94">
        <v>350</v>
      </c>
      <c r="M119" s="95"/>
      <c r="N119" s="96">
        <f t="shared" ref="N119" si="19">M119*L119</f>
        <v>0</v>
      </c>
      <c r="Q119" s="90"/>
    </row>
    <row r="120" spans="2:249" s="107" customFormat="1" ht="17.25" customHeight="1" x14ac:dyDescent="0.25">
      <c r="B120" s="140" t="s">
        <v>449</v>
      </c>
      <c r="C120" s="141"/>
      <c r="D120" s="141"/>
      <c r="E120" s="141"/>
      <c r="F120" s="141"/>
      <c r="G120" s="141"/>
      <c r="H120" s="141"/>
      <c r="I120" s="141"/>
      <c r="J120" s="141"/>
      <c r="K120" s="141"/>
      <c r="L120" s="141"/>
      <c r="M120" s="141"/>
      <c r="N120" s="142"/>
      <c r="O120" s="104"/>
      <c r="P120" s="104" t="s">
        <v>199</v>
      </c>
      <c r="Q120" s="105"/>
      <c r="R120" s="104"/>
      <c r="S120" s="104"/>
      <c r="T120" s="104"/>
      <c r="U120" s="104"/>
      <c r="V120" s="104"/>
      <c r="W120" s="104"/>
      <c r="X120" s="104"/>
      <c r="Y120" s="104"/>
      <c r="Z120" s="104"/>
      <c r="AA120" s="104"/>
      <c r="AB120" s="104"/>
      <c r="AC120" s="104"/>
      <c r="AD120" s="104"/>
      <c r="AE120" s="104"/>
      <c r="AF120" s="104"/>
      <c r="AG120" s="104"/>
      <c r="AH120" s="104"/>
      <c r="AI120" s="104"/>
      <c r="AJ120" s="104"/>
      <c r="AK120" s="104"/>
      <c r="AL120" s="104"/>
      <c r="AM120" s="104"/>
      <c r="AN120" s="104"/>
      <c r="AO120" s="104"/>
      <c r="AP120" s="104"/>
      <c r="AQ120" s="104"/>
      <c r="AR120" s="104"/>
      <c r="AS120" s="104"/>
      <c r="AT120" s="104"/>
      <c r="AU120" s="104"/>
      <c r="AV120" s="104"/>
      <c r="AW120" s="104"/>
      <c r="AX120" s="104"/>
      <c r="AY120" s="104"/>
      <c r="AZ120" s="104"/>
      <c r="BA120" s="104"/>
      <c r="BB120" s="104"/>
      <c r="BC120" s="104"/>
      <c r="BD120" s="104"/>
      <c r="BE120" s="104"/>
      <c r="BF120" s="104"/>
      <c r="BG120" s="104"/>
      <c r="BH120" s="104"/>
      <c r="BI120" s="104"/>
      <c r="BJ120" s="104"/>
      <c r="BK120" s="104"/>
      <c r="BL120" s="104"/>
      <c r="BM120" s="104"/>
      <c r="BN120" s="104"/>
      <c r="BO120" s="104"/>
      <c r="BP120" s="104"/>
      <c r="BQ120" s="104"/>
      <c r="BR120" s="104"/>
      <c r="BS120" s="104"/>
      <c r="BT120" s="104"/>
      <c r="BU120" s="104"/>
      <c r="BV120" s="104"/>
      <c r="BW120" s="104"/>
      <c r="BX120" s="104"/>
      <c r="BY120" s="104"/>
      <c r="BZ120" s="104"/>
      <c r="CA120" s="104"/>
      <c r="CB120" s="104"/>
      <c r="CC120" s="104"/>
      <c r="CD120" s="104"/>
      <c r="CE120" s="104"/>
      <c r="CF120" s="104"/>
      <c r="CG120" s="104"/>
      <c r="CH120" s="104"/>
      <c r="CI120" s="104"/>
      <c r="CJ120" s="104"/>
      <c r="CK120" s="104"/>
      <c r="CL120" s="104"/>
      <c r="CM120" s="104"/>
      <c r="CN120" s="104"/>
      <c r="CO120" s="104"/>
      <c r="CP120" s="104"/>
      <c r="CQ120" s="104"/>
      <c r="CR120" s="104"/>
      <c r="CS120" s="104"/>
      <c r="CT120" s="104"/>
      <c r="CU120" s="104"/>
      <c r="CV120" s="104"/>
      <c r="CW120" s="104"/>
      <c r="CX120" s="104"/>
      <c r="CY120" s="104"/>
      <c r="CZ120" s="104"/>
      <c r="DA120" s="104"/>
      <c r="DB120" s="104"/>
      <c r="DC120" s="104"/>
      <c r="DD120" s="104"/>
      <c r="DE120" s="104"/>
      <c r="DF120" s="104"/>
      <c r="DG120" s="104"/>
      <c r="DH120" s="104"/>
      <c r="DI120" s="104"/>
      <c r="DJ120" s="104"/>
      <c r="DK120" s="104"/>
      <c r="DL120" s="104"/>
      <c r="DM120" s="104"/>
      <c r="DN120" s="104"/>
      <c r="DO120" s="104"/>
      <c r="DP120" s="104"/>
      <c r="DQ120" s="104"/>
      <c r="DR120" s="104"/>
      <c r="DS120" s="104"/>
      <c r="DT120" s="104"/>
      <c r="DU120" s="104"/>
      <c r="DV120" s="104"/>
      <c r="DW120" s="104"/>
      <c r="DX120" s="104"/>
      <c r="DY120" s="104"/>
      <c r="DZ120" s="104"/>
      <c r="EA120" s="104"/>
      <c r="EB120" s="104"/>
      <c r="EC120" s="104"/>
      <c r="ED120" s="104"/>
      <c r="EE120" s="104"/>
      <c r="EF120" s="104"/>
      <c r="EG120" s="104"/>
      <c r="EH120" s="104"/>
      <c r="EI120" s="104"/>
      <c r="EJ120" s="104"/>
      <c r="EK120" s="104"/>
      <c r="EL120" s="104"/>
      <c r="EM120" s="104"/>
      <c r="EN120" s="104"/>
      <c r="EO120" s="104"/>
      <c r="EP120" s="104"/>
      <c r="EQ120" s="104"/>
      <c r="ER120" s="104"/>
      <c r="ES120" s="104"/>
      <c r="ET120" s="104"/>
      <c r="EU120" s="104"/>
      <c r="EV120" s="104"/>
      <c r="EW120" s="104"/>
      <c r="EX120" s="104"/>
      <c r="EY120" s="104"/>
      <c r="EZ120" s="104"/>
      <c r="FA120" s="104"/>
      <c r="FB120" s="104"/>
      <c r="FC120" s="104"/>
      <c r="FD120" s="104"/>
      <c r="FE120" s="104"/>
      <c r="FF120" s="104"/>
      <c r="FG120" s="104"/>
      <c r="FH120" s="104"/>
      <c r="FI120" s="104"/>
      <c r="FJ120" s="104"/>
      <c r="FK120" s="104"/>
      <c r="FL120" s="104"/>
      <c r="FM120" s="104"/>
      <c r="FN120" s="104"/>
      <c r="FO120" s="104"/>
      <c r="FP120" s="104"/>
      <c r="FQ120" s="104"/>
      <c r="FR120" s="104"/>
      <c r="FS120" s="104"/>
      <c r="FT120" s="104"/>
      <c r="FU120" s="104"/>
      <c r="FV120" s="104"/>
      <c r="FW120" s="104"/>
      <c r="FX120" s="104"/>
      <c r="FY120" s="104"/>
      <c r="FZ120" s="104"/>
      <c r="GA120" s="104"/>
      <c r="GB120" s="104"/>
      <c r="GC120" s="104"/>
      <c r="GD120" s="104"/>
      <c r="GE120" s="104"/>
      <c r="GF120" s="104"/>
      <c r="GG120" s="104"/>
      <c r="GH120" s="104"/>
      <c r="GI120" s="104"/>
      <c r="GJ120" s="104"/>
      <c r="GK120" s="104"/>
      <c r="GL120" s="104"/>
      <c r="GM120" s="104"/>
      <c r="GN120" s="104"/>
      <c r="GO120" s="104"/>
      <c r="GP120" s="104"/>
      <c r="GQ120" s="104"/>
      <c r="GR120" s="104"/>
      <c r="GS120" s="104"/>
      <c r="GT120" s="104"/>
      <c r="GU120" s="104"/>
      <c r="GV120" s="104"/>
      <c r="GW120" s="104"/>
      <c r="GX120" s="104"/>
      <c r="GY120" s="104"/>
      <c r="GZ120" s="104"/>
      <c r="HA120" s="104"/>
      <c r="HB120" s="104"/>
      <c r="HC120" s="104"/>
      <c r="HD120" s="104"/>
      <c r="HE120" s="104"/>
      <c r="HF120" s="104"/>
      <c r="HG120" s="104"/>
      <c r="HH120" s="104"/>
      <c r="HI120" s="104"/>
      <c r="HJ120" s="104"/>
      <c r="HK120" s="104"/>
      <c r="HL120" s="104"/>
      <c r="HM120" s="104"/>
      <c r="HN120" s="104"/>
      <c r="HO120" s="104"/>
      <c r="HP120" s="104"/>
      <c r="HQ120" s="104"/>
      <c r="HR120" s="104"/>
      <c r="HS120" s="104"/>
      <c r="HT120" s="104"/>
      <c r="HU120" s="104"/>
      <c r="HV120" s="104"/>
      <c r="HW120" s="104"/>
      <c r="HX120" s="104"/>
      <c r="HY120" s="104"/>
      <c r="HZ120" s="104"/>
      <c r="IA120" s="104"/>
      <c r="IB120" s="104"/>
      <c r="IC120" s="104"/>
      <c r="ID120" s="104"/>
      <c r="IE120" s="104"/>
      <c r="IF120" s="104"/>
      <c r="IG120" s="104"/>
      <c r="IH120" s="104"/>
      <c r="II120" s="104"/>
      <c r="IJ120" s="104"/>
      <c r="IK120" s="104"/>
      <c r="IL120" s="104"/>
      <c r="IM120" s="104"/>
      <c r="IN120" s="104"/>
      <c r="IO120" s="104"/>
    </row>
    <row r="121" spans="2:249" s="86" customFormat="1" ht="33.75" customHeight="1" x14ac:dyDescent="0.25">
      <c r="B121" s="73" t="s">
        <v>27</v>
      </c>
      <c r="C121" s="146" t="s">
        <v>397</v>
      </c>
      <c r="D121" s="147"/>
      <c r="E121" s="147"/>
      <c r="F121" s="147"/>
      <c r="G121" s="148"/>
      <c r="H121" s="148"/>
      <c r="I121" s="148"/>
      <c r="J121" s="149"/>
      <c r="K121" s="74" t="str">
        <f t="shared" ref="K121:K137" si="20">B121</f>
        <v>SW1</v>
      </c>
      <c r="L121" s="91">
        <v>330</v>
      </c>
      <c r="M121" s="92"/>
      <c r="N121" s="93">
        <f t="shared" ref="N121:N137" si="21">M121*L121</f>
        <v>0</v>
      </c>
      <c r="Q121" s="90"/>
    </row>
    <row r="122" spans="2:249" s="86" customFormat="1" ht="15" customHeight="1" x14ac:dyDescent="0.25">
      <c r="B122" s="73" t="s">
        <v>43</v>
      </c>
      <c r="C122" s="146" t="s">
        <v>398</v>
      </c>
      <c r="D122" s="147"/>
      <c r="E122" s="147"/>
      <c r="F122" s="147"/>
      <c r="G122" s="148"/>
      <c r="H122" s="148"/>
      <c r="I122" s="148"/>
      <c r="J122" s="149"/>
      <c r="K122" s="74" t="str">
        <f t="shared" si="20"/>
        <v>SW2-3</v>
      </c>
      <c r="L122" s="91">
        <v>70</v>
      </c>
      <c r="M122" s="92"/>
      <c r="N122" s="93">
        <f>M122*L122</f>
        <v>0</v>
      </c>
      <c r="Q122" s="90"/>
    </row>
    <row r="123" spans="2:249" s="86" customFormat="1" ht="15" customHeight="1" x14ac:dyDescent="0.25">
      <c r="B123" s="73" t="s">
        <v>240</v>
      </c>
      <c r="C123" s="146" t="s">
        <v>399</v>
      </c>
      <c r="D123" s="147"/>
      <c r="E123" s="147"/>
      <c r="F123" s="147"/>
      <c r="G123" s="148"/>
      <c r="H123" s="148"/>
      <c r="I123" s="148"/>
      <c r="J123" s="149"/>
      <c r="K123" s="74" t="str">
        <f t="shared" si="20"/>
        <v>SW4</v>
      </c>
      <c r="L123" s="91">
        <v>26</v>
      </c>
      <c r="M123" s="92"/>
      <c r="N123" s="93">
        <f t="shared" si="21"/>
        <v>0</v>
      </c>
      <c r="Q123" s="90"/>
    </row>
    <row r="124" spans="2:249" s="86" customFormat="1" ht="15" customHeight="1" x14ac:dyDescent="0.25">
      <c r="B124" s="73" t="s">
        <v>241</v>
      </c>
      <c r="C124" s="146" t="s">
        <v>400</v>
      </c>
      <c r="D124" s="147"/>
      <c r="E124" s="147"/>
      <c r="F124" s="147"/>
      <c r="G124" s="148"/>
      <c r="H124" s="148"/>
      <c r="I124" s="148"/>
      <c r="J124" s="149"/>
      <c r="K124" s="74" t="str">
        <f t="shared" si="20"/>
        <v>SW5</v>
      </c>
      <c r="L124" s="91">
        <v>29</v>
      </c>
      <c r="M124" s="92"/>
      <c r="N124" s="93">
        <f t="shared" si="21"/>
        <v>0</v>
      </c>
      <c r="Q124" s="90"/>
    </row>
    <row r="125" spans="2:249" s="86" customFormat="1" ht="15" customHeight="1" x14ac:dyDescent="0.25">
      <c r="B125" s="73" t="s">
        <v>242</v>
      </c>
      <c r="C125" s="146" t="s">
        <v>401</v>
      </c>
      <c r="D125" s="147"/>
      <c r="E125" s="147"/>
      <c r="F125" s="147"/>
      <c r="G125" s="148"/>
      <c r="H125" s="148"/>
      <c r="I125" s="148"/>
      <c r="J125" s="149"/>
      <c r="K125" s="74" t="str">
        <f t="shared" si="20"/>
        <v>SW6</v>
      </c>
      <c r="L125" s="91">
        <v>29</v>
      </c>
      <c r="M125" s="92"/>
      <c r="N125" s="93">
        <f t="shared" si="21"/>
        <v>0</v>
      </c>
      <c r="Q125" s="90"/>
    </row>
    <row r="126" spans="2:249" s="86" customFormat="1" ht="15" customHeight="1" x14ac:dyDescent="0.25">
      <c r="B126" s="73" t="s">
        <v>243</v>
      </c>
      <c r="C126" s="146" t="s">
        <v>402</v>
      </c>
      <c r="D126" s="147"/>
      <c r="E126" s="147"/>
      <c r="F126" s="147"/>
      <c r="G126" s="148"/>
      <c r="H126" s="148"/>
      <c r="I126" s="148"/>
      <c r="J126" s="149"/>
      <c r="K126" s="74" t="str">
        <f t="shared" si="20"/>
        <v>SW7</v>
      </c>
      <c r="L126" s="91">
        <v>29</v>
      </c>
      <c r="M126" s="92"/>
      <c r="N126" s="93">
        <f t="shared" si="21"/>
        <v>0</v>
      </c>
      <c r="Q126" s="90"/>
    </row>
    <row r="127" spans="2:249" s="86" customFormat="1" ht="15" customHeight="1" x14ac:dyDescent="0.25">
      <c r="B127" s="73" t="s">
        <v>244</v>
      </c>
      <c r="C127" s="146" t="s">
        <v>403</v>
      </c>
      <c r="D127" s="147"/>
      <c r="E127" s="147"/>
      <c r="F127" s="147"/>
      <c r="G127" s="148"/>
      <c r="H127" s="148"/>
      <c r="I127" s="148"/>
      <c r="J127" s="149"/>
      <c r="K127" s="74" t="str">
        <f t="shared" si="20"/>
        <v>SW8</v>
      </c>
      <c r="L127" s="91">
        <v>29</v>
      </c>
      <c r="M127" s="92"/>
      <c r="N127" s="93">
        <f t="shared" si="21"/>
        <v>0</v>
      </c>
      <c r="Q127" s="90"/>
    </row>
    <row r="128" spans="2:249" s="86" customFormat="1" ht="15" customHeight="1" x14ac:dyDescent="0.25">
      <c r="B128" s="73" t="s">
        <v>245</v>
      </c>
      <c r="C128" s="146" t="s">
        <v>404</v>
      </c>
      <c r="D128" s="147"/>
      <c r="E128" s="147"/>
      <c r="F128" s="147"/>
      <c r="G128" s="148"/>
      <c r="H128" s="148"/>
      <c r="I128" s="148"/>
      <c r="J128" s="149"/>
      <c r="K128" s="74" t="str">
        <f t="shared" si="20"/>
        <v>SW9</v>
      </c>
      <c r="L128" s="91">
        <v>29</v>
      </c>
      <c r="M128" s="92"/>
      <c r="N128" s="93">
        <f t="shared" si="21"/>
        <v>0</v>
      </c>
      <c r="Q128" s="90"/>
    </row>
    <row r="129" spans="2:17" s="86" customFormat="1" ht="15" customHeight="1" x14ac:dyDescent="0.25">
      <c r="B129" s="73" t="s">
        <v>246</v>
      </c>
      <c r="C129" s="146" t="s">
        <v>405</v>
      </c>
      <c r="D129" s="147"/>
      <c r="E129" s="147"/>
      <c r="F129" s="147"/>
      <c r="G129" s="148"/>
      <c r="H129" s="148"/>
      <c r="I129" s="148"/>
      <c r="J129" s="149"/>
      <c r="K129" s="74" t="str">
        <f t="shared" si="20"/>
        <v>SW10</v>
      </c>
      <c r="L129" s="91">
        <v>29</v>
      </c>
      <c r="M129" s="92"/>
      <c r="N129" s="93">
        <f t="shared" si="21"/>
        <v>0</v>
      </c>
      <c r="Q129" s="90"/>
    </row>
    <row r="130" spans="2:17" s="86" customFormat="1" ht="15" customHeight="1" x14ac:dyDescent="0.25">
      <c r="B130" s="73" t="s">
        <v>247</v>
      </c>
      <c r="C130" s="146" t="s">
        <v>406</v>
      </c>
      <c r="D130" s="147"/>
      <c r="E130" s="147"/>
      <c r="F130" s="147"/>
      <c r="G130" s="148"/>
      <c r="H130" s="148"/>
      <c r="I130" s="148"/>
      <c r="J130" s="149"/>
      <c r="K130" s="74" t="str">
        <f t="shared" si="20"/>
        <v>SW11</v>
      </c>
      <c r="L130" s="91">
        <v>36</v>
      </c>
      <c r="M130" s="92"/>
      <c r="N130" s="93">
        <f t="shared" si="21"/>
        <v>0</v>
      </c>
      <c r="Q130" s="90"/>
    </row>
    <row r="131" spans="2:17" s="86" customFormat="1" ht="15" customHeight="1" x14ac:dyDescent="0.25">
      <c r="B131" s="73" t="s">
        <v>248</v>
      </c>
      <c r="C131" s="146" t="s">
        <v>407</v>
      </c>
      <c r="D131" s="147"/>
      <c r="E131" s="147"/>
      <c r="F131" s="147"/>
      <c r="G131" s="148"/>
      <c r="H131" s="148"/>
      <c r="I131" s="148"/>
      <c r="J131" s="149"/>
      <c r="K131" s="74" t="str">
        <f t="shared" si="20"/>
        <v>SW17</v>
      </c>
      <c r="L131" s="91">
        <v>21</v>
      </c>
      <c r="M131" s="92"/>
      <c r="N131" s="93">
        <f>M131*L131</f>
        <v>0</v>
      </c>
      <c r="Q131" s="90"/>
    </row>
    <row r="132" spans="2:17" s="86" customFormat="1" ht="15" customHeight="1" x14ac:dyDescent="0.25">
      <c r="B132" s="73" t="s">
        <v>28</v>
      </c>
      <c r="C132" s="146" t="s">
        <v>408</v>
      </c>
      <c r="D132" s="147"/>
      <c r="E132" s="147"/>
      <c r="F132" s="147"/>
      <c r="G132" s="148"/>
      <c r="H132" s="148"/>
      <c r="I132" s="148"/>
      <c r="J132" s="149"/>
      <c r="K132" s="74" t="str">
        <f t="shared" si="20"/>
        <v>SW12</v>
      </c>
      <c r="L132" s="91">
        <v>115</v>
      </c>
      <c r="M132" s="92"/>
      <c r="N132" s="93">
        <f t="shared" si="21"/>
        <v>0</v>
      </c>
      <c r="Q132" s="90"/>
    </row>
    <row r="133" spans="2:17" s="86" customFormat="1" ht="15" customHeight="1" x14ac:dyDescent="0.25">
      <c r="B133" s="73" t="s">
        <v>249</v>
      </c>
      <c r="C133" s="146" t="s">
        <v>409</v>
      </c>
      <c r="D133" s="147"/>
      <c r="E133" s="147"/>
      <c r="F133" s="147"/>
      <c r="G133" s="148"/>
      <c r="H133" s="148"/>
      <c r="I133" s="148"/>
      <c r="J133" s="149"/>
      <c r="K133" s="74" t="str">
        <f t="shared" si="20"/>
        <v>SW16</v>
      </c>
      <c r="L133" s="91">
        <v>8</v>
      </c>
      <c r="M133" s="92"/>
      <c r="N133" s="93">
        <f>M133*L133</f>
        <v>0</v>
      </c>
      <c r="Q133" s="90"/>
    </row>
    <row r="134" spans="2:17" s="86" customFormat="1" ht="15" customHeight="1" x14ac:dyDescent="0.25">
      <c r="B134" s="73" t="s">
        <v>250</v>
      </c>
      <c r="C134" s="146" t="s">
        <v>410</v>
      </c>
      <c r="D134" s="147"/>
      <c r="E134" s="147"/>
      <c r="F134" s="147"/>
      <c r="G134" s="148"/>
      <c r="H134" s="148"/>
      <c r="I134" s="148"/>
      <c r="J134" s="149"/>
      <c r="K134" s="74" t="str">
        <f t="shared" si="20"/>
        <v>SW19</v>
      </c>
      <c r="L134" s="91">
        <v>9</v>
      </c>
      <c r="M134" s="92"/>
      <c r="N134" s="93">
        <f t="shared" si="21"/>
        <v>0</v>
      </c>
      <c r="Q134" s="90"/>
    </row>
    <row r="135" spans="2:17" s="86" customFormat="1" ht="15" customHeight="1" x14ac:dyDescent="0.25">
      <c r="B135" s="73" t="s">
        <v>251</v>
      </c>
      <c r="C135" s="146" t="s">
        <v>411</v>
      </c>
      <c r="D135" s="147"/>
      <c r="E135" s="147"/>
      <c r="F135" s="147"/>
      <c r="G135" s="148"/>
      <c r="H135" s="148"/>
      <c r="I135" s="148"/>
      <c r="J135" s="149"/>
      <c r="K135" s="74" t="str">
        <f t="shared" si="20"/>
        <v>SW20</v>
      </c>
      <c r="L135" s="91">
        <v>42</v>
      </c>
      <c r="M135" s="92"/>
      <c r="N135" s="93">
        <f t="shared" si="21"/>
        <v>0</v>
      </c>
      <c r="Q135" s="90"/>
    </row>
    <row r="136" spans="2:17" s="86" customFormat="1" ht="15" customHeight="1" x14ac:dyDescent="0.25">
      <c r="B136" s="73" t="s">
        <v>252</v>
      </c>
      <c r="C136" s="146" t="s">
        <v>412</v>
      </c>
      <c r="D136" s="147"/>
      <c r="E136" s="147"/>
      <c r="F136" s="147"/>
      <c r="G136" s="148"/>
      <c r="H136" s="148"/>
      <c r="I136" s="148"/>
      <c r="J136" s="149"/>
      <c r="K136" s="74" t="str">
        <f t="shared" si="20"/>
        <v>SW21</v>
      </c>
      <c r="L136" s="91">
        <v>62</v>
      </c>
      <c r="M136" s="92"/>
      <c r="N136" s="93">
        <f t="shared" si="21"/>
        <v>0</v>
      </c>
      <c r="Q136" s="90"/>
    </row>
    <row r="137" spans="2:17" s="86" customFormat="1" ht="15" customHeight="1" x14ac:dyDescent="0.25">
      <c r="B137" s="73" t="s">
        <v>253</v>
      </c>
      <c r="C137" s="146" t="s">
        <v>413</v>
      </c>
      <c r="D137" s="147"/>
      <c r="E137" s="147"/>
      <c r="F137" s="147"/>
      <c r="G137" s="148"/>
      <c r="H137" s="148"/>
      <c r="I137" s="148"/>
      <c r="J137" s="149"/>
      <c r="K137" s="74" t="str">
        <f t="shared" si="20"/>
        <v>SW22</v>
      </c>
      <c r="L137" s="91">
        <v>42</v>
      </c>
      <c r="M137" s="92"/>
      <c r="N137" s="93">
        <f t="shared" si="21"/>
        <v>0</v>
      </c>
      <c r="Q137" s="90"/>
    </row>
    <row r="138" spans="2:17" s="104" customFormat="1" ht="17.25" customHeight="1" x14ac:dyDescent="0.25">
      <c r="B138" s="140" t="s">
        <v>450</v>
      </c>
      <c r="C138" s="141"/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2"/>
      <c r="Q138" s="105"/>
    </row>
    <row r="139" spans="2:17" s="86" customFormat="1" ht="15" customHeight="1" x14ac:dyDescent="0.25">
      <c r="B139" s="73" t="s">
        <v>129</v>
      </c>
      <c r="C139" s="146" t="s">
        <v>414</v>
      </c>
      <c r="D139" s="147"/>
      <c r="E139" s="147"/>
      <c r="F139" s="147"/>
      <c r="G139" s="148"/>
      <c r="H139" s="148"/>
      <c r="I139" s="148"/>
      <c r="J139" s="149"/>
      <c r="K139" s="74"/>
      <c r="L139" s="91">
        <v>320</v>
      </c>
      <c r="M139" s="92"/>
      <c r="N139" s="93">
        <f t="shared" ref="N139:N143" si="22">M139*L139</f>
        <v>0</v>
      </c>
      <c r="Q139" s="90"/>
    </row>
    <row r="140" spans="2:17" s="86" customFormat="1" ht="15" customHeight="1" x14ac:dyDescent="0.25">
      <c r="B140" s="73" t="s">
        <v>179</v>
      </c>
      <c r="C140" s="146" t="s">
        <v>415</v>
      </c>
      <c r="D140" s="147"/>
      <c r="E140" s="147"/>
      <c r="F140" s="147"/>
      <c r="G140" s="148"/>
      <c r="H140" s="148"/>
      <c r="I140" s="148"/>
      <c r="J140" s="149"/>
      <c r="K140" s="74"/>
      <c r="L140" s="91">
        <v>300</v>
      </c>
      <c r="M140" s="92"/>
      <c r="N140" s="93">
        <f t="shared" si="22"/>
        <v>0</v>
      </c>
      <c r="Q140" s="90"/>
    </row>
    <row r="141" spans="2:17" s="86" customFormat="1" ht="15" customHeight="1" x14ac:dyDescent="0.25">
      <c r="B141" s="73" t="s">
        <v>254</v>
      </c>
      <c r="C141" s="146" t="s">
        <v>416</v>
      </c>
      <c r="D141" s="147"/>
      <c r="E141" s="147"/>
      <c r="F141" s="147"/>
      <c r="G141" s="148"/>
      <c r="H141" s="148"/>
      <c r="I141" s="148"/>
      <c r="J141" s="149"/>
      <c r="K141" s="74"/>
      <c r="L141" s="91">
        <v>50</v>
      </c>
      <c r="M141" s="92"/>
      <c r="N141" s="93">
        <f t="shared" si="22"/>
        <v>0</v>
      </c>
      <c r="Q141" s="90"/>
    </row>
    <row r="142" spans="2:17" s="86" customFormat="1" ht="15" customHeight="1" x14ac:dyDescent="0.25">
      <c r="B142" s="73" t="s">
        <v>255</v>
      </c>
      <c r="C142" s="146" t="s">
        <v>417</v>
      </c>
      <c r="D142" s="147"/>
      <c r="E142" s="147"/>
      <c r="F142" s="147"/>
      <c r="G142" s="148"/>
      <c r="H142" s="148"/>
      <c r="I142" s="148"/>
      <c r="J142" s="149"/>
      <c r="K142" s="74"/>
      <c r="L142" s="91">
        <v>100</v>
      </c>
      <c r="M142" s="92"/>
      <c r="N142" s="93">
        <f t="shared" si="22"/>
        <v>0</v>
      </c>
      <c r="Q142" s="90"/>
    </row>
    <row r="143" spans="2:17" s="86" customFormat="1" ht="15" customHeight="1" x14ac:dyDescent="0.25">
      <c r="B143" s="73" t="s">
        <v>130</v>
      </c>
      <c r="C143" s="146" t="s">
        <v>418</v>
      </c>
      <c r="D143" s="147"/>
      <c r="E143" s="147"/>
      <c r="F143" s="147"/>
      <c r="G143" s="148"/>
      <c r="H143" s="148"/>
      <c r="I143" s="148"/>
      <c r="J143" s="149"/>
      <c r="K143" s="74"/>
      <c r="L143" s="91">
        <v>62</v>
      </c>
      <c r="M143" s="92"/>
      <c r="N143" s="93">
        <f t="shared" si="22"/>
        <v>0</v>
      </c>
      <c r="Q143" s="90"/>
    </row>
    <row r="144" spans="2:17" s="86" customFormat="1" ht="15" customHeight="1" x14ac:dyDescent="0.25">
      <c r="B144" s="73" t="s">
        <v>296</v>
      </c>
      <c r="C144" s="146" t="s">
        <v>291</v>
      </c>
      <c r="D144" s="147"/>
      <c r="E144" s="147"/>
      <c r="F144" s="147"/>
      <c r="G144" s="148"/>
      <c r="H144" s="148"/>
      <c r="I144" s="148"/>
      <c r="J144" s="149"/>
      <c r="K144" s="74"/>
      <c r="L144" s="91">
        <v>92</v>
      </c>
      <c r="M144" s="92"/>
      <c r="N144" s="93">
        <f t="shared" ref="N144" si="23">M144*L144</f>
        <v>0</v>
      </c>
      <c r="Q144" s="90"/>
    </row>
    <row r="145" spans="2:17" s="104" customFormat="1" ht="17.25" customHeight="1" x14ac:dyDescent="0.25">
      <c r="B145" s="140" t="s">
        <v>451</v>
      </c>
      <c r="C145" s="141"/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2"/>
      <c r="P145" s="104" t="s">
        <v>199</v>
      </c>
      <c r="Q145" s="105"/>
    </row>
    <row r="146" spans="2:17" s="86" customFormat="1" ht="15" customHeight="1" x14ac:dyDescent="0.25">
      <c r="B146" s="73" t="s">
        <v>97</v>
      </c>
      <c r="C146" s="146" t="s">
        <v>419</v>
      </c>
      <c r="D146" s="147"/>
      <c r="E146" s="147"/>
      <c r="F146" s="147"/>
      <c r="G146" s="148"/>
      <c r="H146" s="148"/>
      <c r="I146" s="148"/>
      <c r="J146" s="149"/>
      <c r="K146" s="74" t="str">
        <f>B146</f>
        <v>F01</v>
      </c>
      <c r="L146" s="91">
        <v>140</v>
      </c>
      <c r="M146" s="92"/>
      <c r="N146" s="93">
        <f t="shared" ref="N146:N168" si="24">M146*L146</f>
        <v>0</v>
      </c>
      <c r="Q146" s="90"/>
    </row>
    <row r="147" spans="2:17" s="86" customFormat="1" ht="15" customHeight="1" x14ac:dyDescent="0.25">
      <c r="B147" s="73" t="s">
        <v>98</v>
      </c>
      <c r="C147" s="146" t="s">
        <v>420</v>
      </c>
      <c r="D147" s="147"/>
      <c r="E147" s="147"/>
      <c r="F147" s="147"/>
      <c r="G147" s="148"/>
      <c r="H147" s="148"/>
      <c r="I147" s="148"/>
      <c r="J147" s="149"/>
      <c r="K147" s="74" t="str">
        <f>B147</f>
        <v>F02</v>
      </c>
      <c r="L147" s="91">
        <v>32</v>
      </c>
      <c r="M147" s="92"/>
      <c r="N147" s="93">
        <f t="shared" si="24"/>
        <v>0</v>
      </c>
      <c r="Q147" s="90"/>
    </row>
    <row r="148" spans="2:17" s="86" customFormat="1" ht="15" customHeight="1" x14ac:dyDescent="0.25">
      <c r="B148" s="73" t="s">
        <v>99</v>
      </c>
      <c r="C148" s="146" t="s">
        <v>421</v>
      </c>
      <c r="D148" s="147"/>
      <c r="E148" s="147"/>
      <c r="F148" s="147"/>
      <c r="G148" s="148"/>
      <c r="H148" s="148"/>
      <c r="I148" s="148"/>
      <c r="J148" s="149"/>
      <c r="K148" s="74" t="str">
        <f>B148</f>
        <v>F03</v>
      </c>
      <c r="L148" s="91">
        <v>42</v>
      </c>
      <c r="M148" s="92"/>
      <c r="N148" s="93">
        <f t="shared" si="24"/>
        <v>0</v>
      </c>
      <c r="Q148" s="90"/>
    </row>
    <row r="149" spans="2:17" s="86" customFormat="1" ht="15" customHeight="1" x14ac:dyDescent="0.25">
      <c r="B149" s="73" t="s">
        <v>100</v>
      </c>
      <c r="C149" s="146" t="s">
        <v>422</v>
      </c>
      <c r="D149" s="147"/>
      <c r="E149" s="147"/>
      <c r="F149" s="147"/>
      <c r="G149" s="148"/>
      <c r="H149" s="148"/>
      <c r="I149" s="148"/>
      <c r="J149" s="149"/>
      <c r="K149" s="74" t="str">
        <f>B149</f>
        <v>F04</v>
      </c>
      <c r="L149" s="91">
        <v>47</v>
      </c>
      <c r="M149" s="92"/>
      <c r="N149" s="93">
        <f t="shared" si="24"/>
        <v>0</v>
      </c>
      <c r="Q149" s="90"/>
    </row>
    <row r="150" spans="2:17" s="86" customFormat="1" ht="15" customHeight="1" x14ac:dyDescent="0.25">
      <c r="B150" s="73" t="s">
        <v>101</v>
      </c>
      <c r="C150" s="146" t="s">
        <v>423</v>
      </c>
      <c r="D150" s="147"/>
      <c r="E150" s="147"/>
      <c r="F150" s="147"/>
      <c r="G150" s="148"/>
      <c r="H150" s="148"/>
      <c r="I150" s="148"/>
      <c r="J150" s="149"/>
      <c r="K150" s="74" t="str">
        <f t="shared" ref="K150" si="25">B150</f>
        <v>F05</v>
      </c>
      <c r="L150" s="91">
        <v>47</v>
      </c>
      <c r="M150" s="92"/>
      <c r="N150" s="93">
        <f t="shared" si="24"/>
        <v>0</v>
      </c>
      <c r="Q150" s="90"/>
    </row>
    <row r="151" spans="2:17" s="86" customFormat="1" ht="15" customHeight="1" x14ac:dyDescent="0.25">
      <c r="B151" s="73" t="s">
        <v>102</v>
      </c>
      <c r="C151" s="146" t="s">
        <v>424</v>
      </c>
      <c r="D151" s="147"/>
      <c r="E151" s="147"/>
      <c r="F151" s="147"/>
      <c r="G151" s="148"/>
      <c r="H151" s="148"/>
      <c r="I151" s="148"/>
      <c r="J151" s="149"/>
      <c r="K151" s="74" t="str">
        <f t="shared" ref="K151:K168" si="26">B151</f>
        <v>F06</v>
      </c>
      <c r="L151" s="91">
        <v>135</v>
      </c>
      <c r="M151" s="92"/>
      <c r="N151" s="93">
        <f t="shared" si="24"/>
        <v>0</v>
      </c>
      <c r="Q151" s="90"/>
    </row>
    <row r="152" spans="2:17" s="86" customFormat="1" ht="15" customHeight="1" x14ac:dyDescent="0.25">
      <c r="B152" s="73" t="s">
        <v>103</v>
      </c>
      <c r="C152" s="146" t="s">
        <v>425</v>
      </c>
      <c r="D152" s="147"/>
      <c r="E152" s="147"/>
      <c r="F152" s="147"/>
      <c r="G152" s="148"/>
      <c r="H152" s="148"/>
      <c r="I152" s="148"/>
      <c r="J152" s="149"/>
      <c r="K152" s="74" t="str">
        <f t="shared" si="26"/>
        <v>F07</v>
      </c>
      <c r="L152" s="91">
        <v>17</v>
      </c>
      <c r="M152" s="92"/>
      <c r="N152" s="93">
        <f t="shared" si="24"/>
        <v>0</v>
      </c>
      <c r="Q152" s="90"/>
    </row>
    <row r="153" spans="2:17" s="86" customFormat="1" ht="15" customHeight="1" x14ac:dyDescent="0.25">
      <c r="B153" s="73" t="s">
        <v>104</v>
      </c>
      <c r="C153" s="146" t="s">
        <v>426</v>
      </c>
      <c r="D153" s="147"/>
      <c r="E153" s="147"/>
      <c r="F153" s="147"/>
      <c r="G153" s="148"/>
      <c r="H153" s="148"/>
      <c r="I153" s="148"/>
      <c r="J153" s="149"/>
      <c r="K153" s="74" t="str">
        <f t="shared" si="26"/>
        <v>F08</v>
      </c>
      <c r="L153" s="91">
        <v>18</v>
      </c>
      <c r="M153" s="92"/>
      <c r="N153" s="93">
        <f t="shared" si="24"/>
        <v>0</v>
      </c>
      <c r="Q153" s="90"/>
    </row>
    <row r="154" spans="2:17" s="86" customFormat="1" ht="15" customHeight="1" x14ac:dyDescent="0.25">
      <c r="B154" s="73" t="s">
        <v>105</v>
      </c>
      <c r="C154" s="146" t="s">
        <v>427</v>
      </c>
      <c r="D154" s="147"/>
      <c r="E154" s="147"/>
      <c r="F154" s="147"/>
      <c r="G154" s="148"/>
      <c r="H154" s="148"/>
      <c r="I154" s="148"/>
      <c r="J154" s="149"/>
      <c r="K154" s="74" t="str">
        <f t="shared" si="26"/>
        <v>F09</v>
      </c>
      <c r="L154" s="91">
        <v>17</v>
      </c>
      <c r="M154" s="92"/>
      <c r="N154" s="93">
        <f t="shared" si="24"/>
        <v>0</v>
      </c>
      <c r="Q154" s="90"/>
    </row>
    <row r="155" spans="2:17" s="86" customFormat="1" ht="15" customHeight="1" x14ac:dyDescent="0.25">
      <c r="B155" s="73" t="s">
        <v>106</v>
      </c>
      <c r="C155" s="146" t="s">
        <v>428</v>
      </c>
      <c r="D155" s="147"/>
      <c r="E155" s="147"/>
      <c r="F155" s="147"/>
      <c r="G155" s="148"/>
      <c r="H155" s="148"/>
      <c r="I155" s="148"/>
      <c r="J155" s="149"/>
      <c r="K155" s="74" t="str">
        <f t="shared" si="26"/>
        <v>F10</v>
      </c>
      <c r="L155" s="91">
        <v>18</v>
      </c>
      <c r="M155" s="92"/>
      <c r="N155" s="93">
        <f t="shared" si="24"/>
        <v>0</v>
      </c>
      <c r="Q155" s="90"/>
    </row>
    <row r="156" spans="2:17" s="86" customFormat="1" ht="15" customHeight="1" x14ac:dyDescent="0.25">
      <c r="B156" s="73" t="s">
        <v>107</v>
      </c>
      <c r="C156" s="146" t="s">
        <v>429</v>
      </c>
      <c r="D156" s="147"/>
      <c r="E156" s="147"/>
      <c r="F156" s="147"/>
      <c r="G156" s="148"/>
      <c r="H156" s="148"/>
      <c r="I156" s="148"/>
      <c r="J156" s="149"/>
      <c r="K156" s="74" t="str">
        <f t="shared" si="26"/>
        <v>F11</v>
      </c>
      <c r="L156" s="91">
        <v>17</v>
      </c>
      <c r="M156" s="92"/>
      <c r="N156" s="93">
        <f t="shared" si="24"/>
        <v>0</v>
      </c>
      <c r="Q156" s="90"/>
    </row>
    <row r="157" spans="2:17" s="86" customFormat="1" ht="15" customHeight="1" x14ac:dyDescent="0.25">
      <c r="B157" s="73" t="s">
        <v>108</v>
      </c>
      <c r="C157" s="146" t="s">
        <v>430</v>
      </c>
      <c r="D157" s="147"/>
      <c r="E157" s="147"/>
      <c r="F157" s="147"/>
      <c r="G157" s="148"/>
      <c r="H157" s="148"/>
      <c r="I157" s="148"/>
      <c r="J157" s="149"/>
      <c r="K157" s="74" t="str">
        <f t="shared" si="26"/>
        <v>F12</v>
      </c>
      <c r="L157" s="91">
        <v>18</v>
      </c>
      <c r="M157" s="92"/>
      <c r="N157" s="93">
        <f t="shared" si="24"/>
        <v>0</v>
      </c>
      <c r="Q157" s="90"/>
    </row>
    <row r="158" spans="2:17" s="86" customFormat="1" ht="15" customHeight="1" x14ac:dyDescent="0.25">
      <c r="B158" s="75" t="s">
        <v>109</v>
      </c>
      <c r="C158" s="161" t="s">
        <v>431</v>
      </c>
      <c r="D158" s="162"/>
      <c r="E158" s="162"/>
      <c r="F158" s="162"/>
      <c r="G158" s="163"/>
      <c r="H158" s="163"/>
      <c r="I158" s="163"/>
      <c r="J158" s="164"/>
      <c r="K158" s="76" t="str">
        <f>B158</f>
        <v>F13</v>
      </c>
      <c r="L158" s="94">
        <v>45</v>
      </c>
      <c r="M158" s="95"/>
      <c r="N158" s="96">
        <f>M158*L158</f>
        <v>0</v>
      </c>
      <c r="Q158" s="90"/>
    </row>
    <row r="159" spans="2:17" s="104" customFormat="1" ht="17.25" customHeight="1" x14ac:dyDescent="0.25">
      <c r="B159" s="140" t="s">
        <v>451</v>
      </c>
      <c r="C159" s="141"/>
      <c r="D159" s="141"/>
      <c r="E159" s="141"/>
      <c r="F159" s="141"/>
      <c r="G159" s="141"/>
      <c r="H159" s="141"/>
      <c r="I159" s="141"/>
      <c r="J159" s="141"/>
      <c r="K159" s="141"/>
      <c r="L159" s="141"/>
      <c r="M159" s="141"/>
      <c r="N159" s="142"/>
      <c r="Q159" s="105"/>
    </row>
    <row r="160" spans="2:17" s="86" customFormat="1" ht="15" customHeight="1" x14ac:dyDescent="0.25">
      <c r="B160" s="98" t="s">
        <v>110</v>
      </c>
      <c r="C160" s="165" t="s">
        <v>432</v>
      </c>
      <c r="D160" s="166"/>
      <c r="E160" s="166"/>
      <c r="F160" s="166"/>
      <c r="G160" s="167"/>
      <c r="H160" s="167"/>
      <c r="I160" s="167"/>
      <c r="J160" s="168"/>
      <c r="K160" s="99" t="str">
        <f t="shared" si="26"/>
        <v>F14</v>
      </c>
      <c r="L160" s="100">
        <v>50</v>
      </c>
      <c r="M160" s="101"/>
      <c r="N160" s="102">
        <f t="shared" si="24"/>
        <v>0</v>
      </c>
      <c r="Q160" s="90"/>
    </row>
    <row r="161" spans="2:17" s="86" customFormat="1" ht="15" customHeight="1" x14ac:dyDescent="0.25">
      <c r="B161" s="73" t="s">
        <v>111</v>
      </c>
      <c r="C161" s="146" t="s">
        <v>433</v>
      </c>
      <c r="D161" s="147"/>
      <c r="E161" s="147"/>
      <c r="F161" s="147"/>
      <c r="G161" s="148"/>
      <c r="H161" s="148"/>
      <c r="I161" s="148"/>
      <c r="J161" s="149"/>
      <c r="K161" s="74" t="str">
        <f t="shared" si="26"/>
        <v>F15</v>
      </c>
      <c r="L161" s="91">
        <v>85</v>
      </c>
      <c r="M161" s="92"/>
      <c r="N161" s="93">
        <f t="shared" si="24"/>
        <v>0</v>
      </c>
      <c r="Q161" s="90"/>
    </row>
    <row r="162" spans="2:17" s="86" customFormat="1" ht="15" customHeight="1" x14ac:dyDescent="0.25">
      <c r="B162" s="73" t="s">
        <v>112</v>
      </c>
      <c r="C162" s="146" t="s">
        <v>434</v>
      </c>
      <c r="D162" s="147"/>
      <c r="E162" s="147"/>
      <c r="F162" s="147"/>
      <c r="G162" s="148"/>
      <c r="H162" s="148"/>
      <c r="I162" s="148"/>
      <c r="J162" s="149"/>
      <c r="K162" s="74" t="str">
        <f t="shared" si="26"/>
        <v>F16</v>
      </c>
      <c r="L162" s="91">
        <v>85</v>
      </c>
      <c r="M162" s="92"/>
      <c r="N162" s="93">
        <f t="shared" si="24"/>
        <v>0</v>
      </c>
      <c r="Q162" s="90"/>
    </row>
    <row r="163" spans="2:17" s="86" customFormat="1" ht="15" customHeight="1" x14ac:dyDescent="0.25">
      <c r="B163" s="73" t="s">
        <v>114</v>
      </c>
      <c r="C163" s="146" t="s">
        <v>435</v>
      </c>
      <c r="D163" s="147"/>
      <c r="E163" s="147"/>
      <c r="F163" s="147"/>
      <c r="G163" s="148"/>
      <c r="H163" s="148"/>
      <c r="I163" s="148"/>
      <c r="J163" s="149"/>
      <c r="K163" s="74" t="str">
        <f t="shared" si="26"/>
        <v>F18</v>
      </c>
      <c r="L163" s="91">
        <v>17</v>
      </c>
      <c r="M163" s="92"/>
      <c r="N163" s="93">
        <f t="shared" si="24"/>
        <v>0</v>
      </c>
      <c r="Q163" s="90"/>
    </row>
    <row r="164" spans="2:17" s="86" customFormat="1" ht="15" customHeight="1" x14ac:dyDescent="0.25">
      <c r="B164" s="73" t="s">
        <v>115</v>
      </c>
      <c r="C164" s="146" t="s">
        <v>436</v>
      </c>
      <c r="D164" s="147"/>
      <c r="E164" s="147"/>
      <c r="F164" s="147"/>
      <c r="G164" s="148"/>
      <c r="H164" s="148"/>
      <c r="I164" s="148"/>
      <c r="J164" s="149"/>
      <c r="K164" s="74" t="str">
        <f t="shared" si="26"/>
        <v>F19</v>
      </c>
      <c r="L164" s="91">
        <v>18</v>
      </c>
      <c r="M164" s="92"/>
      <c r="N164" s="93">
        <f t="shared" si="24"/>
        <v>0</v>
      </c>
      <c r="Q164" s="90"/>
    </row>
    <row r="165" spans="2:17" s="86" customFormat="1" ht="15" customHeight="1" x14ac:dyDescent="0.25">
      <c r="B165" s="73" t="s">
        <v>116</v>
      </c>
      <c r="C165" s="146" t="s">
        <v>437</v>
      </c>
      <c r="D165" s="147"/>
      <c r="E165" s="147"/>
      <c r="F165" s="147"/>
      <c r="G165" s="148"/>
      <c r="H165" s="148"/>
      <c r="I165" s="148"/>
      <c r="J165" s="149"/>
      <c r="K165" s="74" t="str">
        <f t="shared" si="26"/>
        <v>F20</v>
      </c>
      <c r="L165" s="91">
        <v>17</v>
      </c>
      <c r="M165" s="92"/>
      <c r="N165" s="93">
        <f t="shared" si="24"/>
        <v>0</v>
      </c>
      <c r="Q165" s="90"/>
    </row>
    <row r="166" spans="2:17" s="86" customFormat="1" ht="15" customHeight="1" x14ac:dyDescent="0.25">
      <c r="B166" s="73" t="s">
        <v>117</v>
      </c>
      <c r="C166" s="146" t="s">
        <v>438</v>
      </c>
      <c r="D166" s="147"/>
      <c r="E166" s="147"/>
      <c r="F166" s="147"/>
      <c r="G166" s="148"/>
      <c r="H166" s="148"/>
      <c r="I166" s="148"/>
      <c r="J166" s="149"/>
      <c r="K166" s="74" t="str">
        <f t="shared" si="26"/>
        <v>F21</v>
      </c>
      <c r="L166" s="91">
        <v>18</v>
      </c>
      <c r="M166" s="92"/>
      <c r="N166" s="93">
        <f t="shared" si="24"/>
        <v>0</v>
      </c>
      <c r="Q166" s="90"/>
    </row>
    <row r="167" spans="2:17" s="86" customFormat="1" ht="15" customHeight="1" x14ac:dyDescent="0.25">
      <c r="B167" s="73" t="s">
        <v>118</v>
      </c>
      <c r="C167" s="146" t="s">
        <v>439</v>
      </c>
      <c r="D167" s="147"/>
      <c r="E167" s="147"/>
      <c r="F167" s="147"/>
      <c r="G167" s="148"/>
      <c r="H167" s="148"/>
      <c r="I167" s="148"/>
      <c r="J167" s="149"/>
      <c r="K167" s="74" t="str">
        <f t="shared" si="26"/>
        <v>F22</v>
      </c>
      <c r="L167" s="91">
        <v>17</v>
      </c>
      <c r="M167" s="92"/>
      <c r="N167" s="93">
        <f t="shared" si="24"/>
        <v>0</v>
      </c>
      <c r="Q167" s="90"/>
    </row>
    <row r="168" spans="2:17" s="86" customFormat="1" ht="15" customHeight="1" x14ac:dyDescent="0.25">
      <c r="B168" s="73" t="s">
        <v>119</v>
      </c>
      <c r="C168" s="146" t="s">
        <v>440</v>
      </c>
      <c r="D168" s="147"/>
      <c r="E168" s="147"/>
      <c r="F168" s="147"/>
      <c r="G168" s="148"/>
      <c r="H168" s="148"/>
      <c r="I168" s="148"/>
      <c r="J168" s="149"/>
      <c r="K168" s="74" t="str">
        <f t="shared" si="26"/>
        <v>F23</v>
      </c>
      <c r="L168" s="91">
        <v>18</v>
      </c>
      <c r="M168" s="92"/>
      <c r="N168" s="93">
        <f t="shared" si="24"/>
        <v>0</v>
      </c>
      <c r="Q168" s="90"/>
    </row>
    <row r="169" spans="2:17" s="104" customFormat="1" ht="17.25" customHeight="1" x14ac:dyDescent="0.25">
      <c r="B169" s="137" t="s">
        <v>452</v>
      </c>
      <c r="C169" s="138"/>
      <c r="D169" s="138"/>
      <c r="E169" s="138"/>
      <c r="F169" s="138"/>
      <c r="G169" s="138"/>
      <c r="H169" s="138"/>
      <c r="I169" s="138"/>
      <c r="J169" s="138"/>
      <c r="K169" s="138"/>
      <c r="L169" s="138"/>
      <c r="M169" s="138"/>
      <c r="N169" s="139"/>
      <c r="P169" s="104" t="s">
        <v>199</v>
      </c>
      <c r="Q169" s="105"/>
    </row>
    <row r="170" spans="2:17" s="86" customFormat="1" ht="30" customHeight="1" x14ac:dyDescent="0.25">
      <c r="B170" s="73" t="s">
        <v>29</v>
      </c>
      <c r="C170" s="146" t="s">
        <v>441</v>
      </c>
      <c r="D170" s="147"/>
      <c r="E170" s="147"/>
      <c r="F170" s="147"/>
      <c r="G170" s="148"/>
      <c r="H170" s="148"/>
      <c r="I170" s="148"/>
      <c r="J170" s="149"/>
      <c r="K170" s="74" t="str">
        <f>B170</f>
        <v>T1</v>
      </c>
      <c r="L170" s="91">
        <v>320</v>
      </c>
      <c r="M170" s="92"/>
      <c r="N170" s="93">
        <f>M170*L170</f>
        <v>0</v>
      </c>
      <c r="Q170" s="90"/>
    </row>
    <row r="171" spans="2:17" s="104" customFormat="1" ht="17.25" customHeight="1" x14ac:dyDescent="0.25">
      <c r="B171" s="143" t="s">
        <v>453</v>
      </c>
      <c r="C171" s="144"/>
      <c r="D171" s="144"/>
      <c r="E171" s="144"/>
      <c r="F171" s="144"/>
      <c r="G171" s="144"/>
      <c r="H171" s="144"/>
      <c r="I171" s="144"/>
      <c r="J171" s="144"/>
      <c r="K171" s="144"/>
      <c r="L171" s="144"/>
      <c r="M171" s="144"/>
      <c r="N171" s="145"/>
      <c r="Q171" s="105"/>
    </row>
    <row r="172" spans="2:17" s="86" customFormat="1" ht="15" customHeight="1" x14ac:dyDescent="0.25">
      <c r="B172" s="73" t="s">
        <v>256</v>
      </c>
      <c r="C172" s="146" t="s">
        <v>257</v>
      </c>
      <c r="D172" s="147"/>
      <c r="E172" s="147"/>
      <c r="F172" s="147"/>
      <c r="G172" s="148"/>
      <c r="H172" s="148"/>
      <c r="I172" s="148"/>
      <c r="J172" s="149"/>
      <c r="K172" s="74" t="str">
        <f t="shared" ref="K172:K185" si="27">B172</f>
        <v>BO2</v>
      </c>
      <c r="L172" s="91">
        <v>450</v>
      </c>
      <c r="M172" s="92"/>
      <c r="N172" s="93">
        <f t="shared" ref="N172:N182" si="28">M172*L172</f>
        <v>0</v>
      </c>
      <c r="Q172" s="90"/>
    </row>
    <row r="173" spans="2:17" s="86" customFormat="1" ht="15" customHeight="1" x14ac:dyDescent="0.25">
      <c r="B173" s="73" t="s">
        <v>258</v>
      </c>
      <c r="C173" s="146" t="s">
        <v>259</v>
      </c>
      <c r="D173" s="147"/>
      <c r="E173" s="147"/>
      <c r="F173" s="147"/>
      <c r="G173" s="148"/>
      <c r="H173" s="148"/>
      <c r="I173" s="148"/>
      <c r="J173" s="149"/>
      <c r="K173" s="74" t="str">
        <f t="shared" si="27"/>
        <v>BO3</v>
      </c>
      <c r="L173" s="91">
        <v>550</v>
      </c>
      <c r="M173" s="92"/>
      <c r="N173" s="93">
        <f t="shared" si="28"/>
        <v>0</v>
      </c>
      <c r="Q173" s="90"/>
    </row>
    <row r="174" spans="2:17" s="86" customFormat="1" ht="15" customHeight="1" x14ac:dyDescent="0.25">
      <c r="B174" s="73" t="s">
        <v>260</v>
      </c>
      <c r="C174" s="146" t="s">
        <v>261</v>
      </c>
      <c r="D174" s="147"/>
      <c r="E174" s="147"/>
      <c r="F174" s="147"/>
      <c r="G174" s="148"/>
      <c r="H174" s="148"/>
      <c r="I174" s="148"/>
      <c r="J174" s="149"/>
      <c r="K174" s="74" t="str">
        <f t="shared" si="27"/>
        <v>BO6</v>
      </c>
      <c r="L174" s="91">
        <v>460</v>
      </c>
      <c r="M174" s="92"/>
      <c r="N174" s="93">
        <f t="shared" si="28"/>
        <v>0</v>
      </c>
      <c r="Q174" s="90"/>
    </row>
    <row r="175" spans="2:17" s="86" customFormat="1" ht="15" customHeight="1" x14ac:dyDescent="0.25">
      <c r="B175" s="73" t="s">
        <v>262</v>
      </c>
      <c r="C175" s="146" t="s">
        <v>57</v>
      </c>
      <c r="D175" s="147"/>
      <c r="E175" s="147"/>
      <c r="F175" s="147"/>
      <c r="G175" s="148"/>
      <c r="H175" s="148"/>
      <c r="I175" s="148"/>
      <c r="J175" s="149"/>
      <c r="K175" s="74" t="str">
        <f t="shared" si="27"/>
        <v>BO7</v>
      </c>
      <c r="L175" s="91">
        <v>200</v>
      </c>
      <c r="M175" s="92"/>
      <c r="N175" s="93">
        <f t="shared" si="28"/>
        <v>0</v>
      </c>
      <c r="Q175" s="90"/>
    </row>
    <row r="176" spans="2:17" s="86" customFormat="1" ht="15" customHeight="1" x14ac:dyDescent="0.25">
      <c r="B176" s="73" t="s">
        <v>264</v>
      </c>
      <c r="C176" s="146" t="s">
        <v>265</v>
      </c>
      <c r="D176" s="147"/>
      <c r="E176" s="147"/>
      <c r="F176" s="147"/>
      <c r="G176" s="148"/>
      <c r="H176" s="148"/>
      <c r="I176" s="148"/>
      <c r="J176" s="149"/>
      <c r="K176" s="74" t="str">
        <f t="shared" si="27"/>
        <v>BO9</v>
      </c>
      <c r="L176" s="91">
        <v>200</v>
      </c>
      <c r="M176" s="92"/>
      <c r="N176" s="93">
        <f t="shared" si="28"/>
        <v>0</v>
      </c>
      <c r="Q176" s="90"/>
    </row>
    <row r="177" spans="2:17" s="86" customFormat="1" ht="15" customHeight="1" x14ac:dyDescent="0.25">
      <c r="B177" s="75" t="s">
        <v>31</v>
      </c>
      <c r="C177" s="161" t="s">
        <v>32</v>
      </c>
      <c r="D177" s="162"/>
      <c r="E177" s="162"/>
      <c r="F177" s="162"/>
      <c r="G177" s="163"/>
      <c r="H177" s="163"/>
      <c r="I177" s="163"/>
      <c r="J177" s="164"/>
      <c r="K177" s="76" t="str">
        <f>B177</f>
        <v>BO10</v>
      </c>
      <c r="L177" s="94">
        <v>540</v>
      </c>
      <c r="M177" s="95"/>
      <c r="N177" s="96">
        <f>M177*L177</f>
        <v>0</v>
      </c>
      <c r="Q177" s="90"/>
    </row>
    <row r="178" spans="2:17" s="104" customFormat="1" ht="17.25" customHeight="1" x14ac:dyDescent="0.25">
      <c r="B178" s="143" t="s">
        <v>453</v>
      </c>
      <c r="C178" s="144"/>
      <c r="D178" s="144"/>
      <c r="E178" s="144"/>
      <c r="F178" s="144"/>
      <c r="G178" s="144"/>
      <c r="H178" s="144"/>
      <c r="I178" s="144"/>
      <c r="J178" s="144"/>
      <c r="K178" s="144"/>
      <c r="L178" s="144"/>
      <c r="M178" s="144"/>
      <c r="N178" s="145"/>
      <c r="Q178" s="105"/>
    </row>
    <row r="179" spans="2:17" s="86" customFormat="1" ht="15" customHeight="1" x14ac:dyDescent="0.25">
      <c r="B179" s="98" t="s">
        <v>35</v>
      </c>
      <c r="C179" s="165" t="s">
        <v>36</v>
      </c>
      <c r="D179" s="166"/>
      <c r="E179" s="166"/>
      <c r="F179" s="166"/>
      <c r="G179" s="167"/>
      <c r="H179" s="167"/>
      <c r="I179" s="167"/>
      <c r="J179" s="168"/>
      <c r="K179" s="99" t="str">
        <f>B179</f>
        <v>BO11</v>
      </c>
      <c r="L179" s="100">
        <v>650</v>
      </c>
      <c r="M179" s="101"/>
      <c r="N179" s="102">
        <f>M179*L179</f>
        <v>0</v>
      </c>
      <c r="Q179" s="90"/>
    </row>
    <row r="180" spans="2:17" s="86" customFormat="1" ht="15" customHeight="1" x14ac:dyDescent="0.25">
      <c r="B180" s="98" t="s">
        <v>68</v>
      </c>
      <c r="C180" s="165" t="s">
        <v>45</v>
      </c>
      <c r="D180" s="166"/>
      <c r="E180" s="166"/>
      <c r="F180" s="166"/>
      <c r="G180" s="167"/>
      <c r="H180" s="167"/>
      <c r="I180" s="167"/>
      <c r="J180" s="168"/>
      <c r="K180" s="99" t="str">
        <f t="shared" si="27"/>
        <v>BO12</v>
      </c>
      <c r="L180" s="100">
        <v>650</v>
      </c>
      <c r="M180" s="101"/>
      <c r="N180" s="102">
        <f>M180*L180</f>
        <v>0</v>
      </c>
      <c r="Q180" s="90"/>
    </row>
    <row r="181" spans="2:17" s="86" customFormat="1" ht="15" customHeight="1" x14ac:dyDescent="0.25">
      <c r="B181" s="73" t="s">
        <v>47</v>
      </c>
      <c r="C181" s="146" t="s">
        <v>266</v>
      </c>
      <c r="D181" s="147"/>
      <c r="E181" s="147"/>
      <c r="F181" s="147"/>
      <c r="G181" s="148"/>
      <c r="H181" s="148"/>
      <c r="I181" s="148"/>
      <c r="J181" s="149"/>
      <c r="K181" s="74" t="str">
        <f t="shared" si="27"/>
        <v>BO13</v>
      </c>
      <c r="L181" s="91">
        <v>450</v>
      </c>
      <c r="M181" s="92"/>
      <c r="N181" s="93">
        <f>M181*L181</f>
        <v>0</v>
      </c>
      <c r="Q181" s="90"/>
    </row>
    <row r="182" spans="2:17" s="86" customFormat="1" ht="15" customHeight="1" x14ac:dyDescent="0.25">
      <c r="B182" s="73" t="s">
        <v>48</v>
      </c>
      <c r="C182" s="146" t="s">
        <v>267</v>
      </c>
      <c r="D182" s="147"/>
      <c r="E182" s="147"/>
      <c r="F182" s="147"/>
      <c r="G182" s="148"/>
      <c r="H182" s="148"/>
      <c r="I182" s="148"/>
      <c r="J182" s="149"/>
      <c r="K182" s="74" t="str">
        <f t="shared" si="27"/>
        <v>BO14</v>
      </c>
      <c r="L182" s="91">
        <v>650</v>
      </c>
      <c r="M182" s="92"/>
      <c r="N182" s="93">
        <f t="shared" si="28"/>
        <v>0</v>
      </c>
      <c r="Q182" s="90"/>
    </row>
    <row r="183" spans="2:17" s="86" customFormat="1" ht="15" customHeight="1" x14ac:dyDescent="0.25">
      <c r="B183" s="73" t="s">
        <v>50</v>
      </c>
      <c r="C183" s="146" t="s">
        <v>268</v>
      </c>
      <c r="D183" s="147"/>
      <c r="E183" s="147"/>
      <c r="F183" s="147"/>
      <c r="G183" s="148"/>
      <c r="H183" s="148"/>
      <c r="I183" s="148"/>
      <c r="J183" s="149"/>
      <c r="K183" s="74" t="str">
        <f t="shared" si="27"/>
        <v>BO15</v>
      </c>
      <c r="L183" s="91">
        <v>180</v>
      </c>
      <c r="M183" s="92"/>
      <c r="N183" s="93">
        <f>M183*L183</f>
        <v>0</v>
      </c>
      <c r="Q183" s="90"/>
    </row>
    <row r="184" spans="2:17" s="86" customFormat="1" ht="15" customHeight="1" x14ac:dyDescent="0.25">
      <c r="B184" s="73" t="s">
        <v>269</v>
      </c>
      <c r="C184" s="146" t="s">
        <v>64</v>
      </c>
      <c r="D184" s="147"/>
      <c r="E184" s="147"/>
      <c r="F184" s="147"/>
      <c r="G184" s="148"/>
      <c r="H184" s="148"/>
      <c r="I184" s="148"/>
      <c r="J184" s="149"/>
      <c r="K184" s="74" t="str">
        <f t="shared" si="27"/>
        <v>BO16</v>
      </c>
      <c r="L184" s="91">
        <v>630</v>
      </c>
      <c r="M184" s="92"/>
      <c r="N184" s="93">
        <f t="shared" ref="N184:N185" si="29">M184*L184</f>
        <v>0</v>
      </c>
      <c r="Q184" s="90"/>
    </row>
    <row r="185" spans="2:17" s="86" customFormat="1" ht="15" customHeight="1" x14ac:dyDescent="0.25">
      <c r="B185" s="73" t="s">
        <v>270</v>
      </c>
      <c r="C185" s="146" t="s">
        <v>58</v>
      </c>
      <c r="D185" s="147"/>
      <c r="E185" s="147"/>
      <c r="F185" s="147"/>
      <c r="G185" s="148"/>
      <c r="H185" s="148"/>
      <c r="I185" s="148"/>
      <c r="J185" s="149"/>
      <c r="K185" s="74" t="str">
        <f t="shared" si="27"/>
        <v>BO17</v>
      </c>
      <c r="L185" s="91">
        <v>630</v>
      </c>
      <c r="M185" s="92"/>
      <c r="N185" s="93">
        <f t="shared" si="29"/>
        <v>0</v>
      </c>
      <c r="Q185" s="90"/>
    </row>
    <row r="186" spans="2:17" s="86" customFormat="1" ht="15" customHeight="1" x14ac:dyDescent="0.25">
      <c r="B186" s="73" t="s">
        <v>271</v>
      </c>
      <c r="C186" s="146" t="s">
        <v>65</v>
      </c>
      <c r="D186" s="147"/>
      <c r="E186" s="147"/>
      <c r="F186" s="147"/>
      <c r="G186" s="148"/>
      <c r="H186" s="148"/>
      <c r="I186" s="148"/>
      <c r="J186" s="149"/>
      <c r="K186" s="74" t="str">
        <f>B186</f>
        <v>BO23</v>
      </c>
      <c r="L186" s="91">
        <v>260</v>
      </c>
      <c r="M186" s="92"/>
      <c r="N186" s="93">
        <f>M186*L186</f>
        <v>0</v>
      </c>
      <c r="Q186" s="90"/>
    </row>
    <row r="187" spans="2:17" s="86" customFormat="1" ht="15" customHeight="1" x14ac:dyDescent="0.25">
      <c r="B187" s="73" t="s">
        <v>272</v>
      </c>
      <c r="C187" s="146" t="s">
        <v>69</v>
      </c>
      <c r="D187" s="147"/>
      <c r="E187" s="147"/>
      <c r="F187" s="147"/>
      <c r="G187" s="148"/>
      <c r="H187" s="148"/>
      <c r="I187" s="148"/>
      <c r="J187" s="149"/>
      <c r="K187" s="74" t="str">
        <f>B187</f>
        <v>BO24</v>
      </c>
      <c r="L187" s="91">
        <v>280</v>
      </c>
      <c r="M187" s="92"/>
      <c r="N187" s="93">
        <f>M187*L187</f>
        <v>0</v>
      </c>
      <c r="Q187" s="90"/>
    </row>
    <row r="188" spans="2:17" s="86" customFormat="1" ht="15" customHeight="1" x14ac:dyDescent="0.25">
      <c r="B188" s="98" t="s">
        <v>273</v>
      </c>
      <c r="C188" s="165" t="s">
        <v>70</v>
      </c>
      <c r="D188" s="166"/>
      <c r="E188" s="166"/>
      <c r="F188" s="166"/>
      <c r="G188" s="167"/>
      <c r="H188" s="167"/>
      <c r="I188" s="167"/>
      <c r="J188" s="168"/>
      <c r="K188" s="99" t="str">
        <f t="shared" ref="K188:K192" si="30">B188</f>
        <v>BO25</v>
      </c>
      <c r="L188" s="100">
        <v>400</v>
      </c>
      <c r="M188" s="101"/>
      <c r="N188" s="102">
        <f t="shared" ref="N188:N192" si="31">M188*L188</f>
        <v>0</v>
      </c>
      <c r="Q188" s="90"/>
    </row>
    <row r="189" spans="2:17" s="86" customFormat="1" ht="15" customHeight="1" x14ac:dyDescent="0.25">
      <c r="B189" s="73" t="s">
        <v>274</v>
      </c>
      <c r="C189" s="146" t="s">
        <v>66</v>
      </c>
      <c r="D189" s="147"/>
      <c r="E189" s="147"/>
      <c r="F189" s="147"/>
      <c r="G189" s="148"/>
      <c r="H189" s="148"/>
      <c r="I189" s="148"/>
      <c r="J189" s="149"/>
      <c r="K189" s="74" t="str">
        <f t="shared" si="30"/>
        <v>BO26</v>
      </c>
      <c r="L189" s="91">
        <v>650</v>
      </c>
      <c r="M189" s="92"/>
      <c r="N189" s="93">
        <f t="shared" si="31"/>
        <v>0</v>
      </c>
      <c r="Q189" s="90"/>
    </row>
    <row r="190" spans="2:17" s="86" customFormat="1" ht="15" customHeight="1" x14ac:dyDescent="0.25">
      <c r="B190" s="73" t="s">
        <v>275</v>
      </c>
      <c r="C190" s="146" t="s">
        <v>71</v>
      </c>
      <c r="D190" s="147"/>
      <c r="E190" s="147"/>
      <c r="F190" s="147"/>
      <c r="G190" s="148"/>
      <c r="H190" s="148"/>
      <c r="I190" s="148"/>
      <c r="J190" s="149"/>
      <c r="K190" s="74" t="str">
        <f t="shared" si="30"/>
        <v>BO27</v>
      </c>
      <c r="L190" s="91">
        <v>200</v>
      </c>
      <c r="M190" s="92"/>
      <c r="N190" s="93">
        <f t="shared" si="31"/>
        <v>0</v>
      </c>
      <c r="Q190" s="90"/>
    </row>
    <row r="191" spans="2:17" s="86" customFormat="1" ht="15" customHeight="1" x14ac:dyDescent="0.25">
      <c r="B191" s="73" t="s">
        <v>276</v>
      </c>
      <c r="C191" s="146" t="s">
        <v>72</v>
      </c>
      <c r="D191" s="147"/>
      <c r="E191" s="147"/>
      <c r="F191" s="147"/>
      <c r="G191" s="148"/>
      <c r="H191" s="148"/>
      <c r="I191" s="148"/>
      <c r="J191" s="149"/>
      <c r="K191" s="74" t="str">
        <f t="shared" si="30"/>
        <v>BO28</v>
      </c>
      <c r="L191" s="91">
        <v>200</v>
      </c>
      <c r="M191" s="92"/>
      <c r="N191" s="93">
        <f t="shared" si="31"/>
        <v>0</v>
      </c>
      <c r="Q191" s="90"/>
    </row>
    <row r="192" spans="2:17" s="86" customFormat="1" ht="15" customHeight="1" x14ac:dyDescent="0.25">
      <c r="B192" s="73" t="s">
        <v>277</v>
      </c>
      <c r="C192" s="146" t="s">
        <v>81</v>
      </c>
      <c r="D192" s="147"/>
      <c r="E192" s="147"/>
      <c r="F192" s="147"/>
      <c r="G192" s="148"/>
      <c r="H192" s="148"/>
      <c r="I192" s="148"/>
      <c r="J192" s="149"/>
      <c r="K192" s="74" t="str">
        <f t="shared" si="30"/>
        <v>BO30</v>
      </c>
      <c r="L192" s="91">
        <v>280</v>
      </c>
      <c r="M192" s="92"/>
      <c r="N192" s="93">
        <f t="shared" si="31"/>
        <v>0</v>
      </c>
      <c r="Q192" s="90"/>
    </row>
    <row r="193" spans="2:17" s="86" customFormat="1" ht="15" customHeight="1" x14ac:dyDescent="0.25">
      <c r="B193" s="73" t="s">
        <v>278</v>
      </c>
      <c r="C193" s="146" t="s">
        <v>82</v>
      </c>
      <c r="D193" s="147"/>
      <c r="E193" s="147"/>
      <c r="F193" s="147"/>
      <c r="G193" s="148"/>
      <c r="H193" s="148"/>
      <c r="I193" s="148"/>
      <c r="J193" s="149"/>
      <c r="K193" s="74" t="str">
        <f t="shared" ref="K193:K196" si="32">B193</f>
        <v>BO34</v>
      </c>
      <c r="L193" s="91">
        <v>280</v>
      </c>
      <c r="M193" s="92"/>
      <c r="N193" s="93">
        <f t="shared" ref="N193:N196" si="33">M193*L193</f>
        <v>0</v>
      </c>
      <c r="Q193" s="90"/>
    </row>
    <row r="194" spans="2:17" s="86" customFormat="1" ht="15" customHeight="1" x14ac:dyDescent="0.25">
      <c r="B194" s="73" t="s">
        <v>279</v>
      </c>
      <c r="C194" s="146" t="s">
        <v>73</v>
      </c>
      <c r="D194" s="147"/>
      <c r="E194" s="147"/>
      <c r="F194" s="147"/>
      <c r="G194" s="148"/>
      <c r="H194" s="148"/>
      <c r="I194" s="148"/>
      <c r="J194" s="149"/>
      <c r="K194" s="74" t="str">
        <f t="shared" si="32"/>
        <v>BO36</v>
      </c>
      <c r="L194" s="91">
        <v>170</v>
      </c>
      <c r="M194" s="92"/>
      <c r="N194" s="93">
        <f t="shared" si="33"/>
        <v>0</v>
      </c>
      <c r="Q194" s="90"/>
    </row>
    <row r="195" spans="2:17" s="86" customFormat="1" ht="15" customHeight="1" x14ac:dyDescent="0.25">
      <c r="B195" s="73" t="s">
        <v>280</v>
      </c>
      <c r="C195" s="146" t="s">
        <v>83</v>
      </c>
      <c r="D195" s="147"/>
      <c r="E195" s="147"/>
      <c r="F195" s="147"/>
      <c r="G195" s="148"/>
      <c r="H195" s="148"/>
      <c r="I195" s="148"/>
      <c r="J195" s="149"/>
      <c r="K195" s="74" t="str">
        <f t="shared" si="32"/>
        <v>BO37</v>
      </c>
      <c r="L195" s="91">
        <v>280</v>
      </c>
      <c r="M195" s="92"/>
      <c r="N195" s="93">
        <f t="shared" si="33"/>
        <v>0</v>
      </c>
      <c r="Q195" s="90"/>
    </row>
    <row r="196" spans="2:17" s="86" customFormat="1" ht="15" customHeight="1" x14ac:dyDescent="0.25">
      <c r="B196" s="73" t="s">
        <v>281</v>
      </c>
      <c r="C196" s="146" t="s">
        <v>74</v>
      </c>
      <c r="D196" s="147"/>
      <c r="E196" s="147"/>
      <c r="F196" s="147"/>
      <c r="G196" s="148"/>
      <c r="H196" s="148"/>
      <c r="I196" s="148"/>
      <c r="J196" s="149"/>
      <c r="K196" s="74" t="str">
        <f t="shared" si="32"/>
        <v>BO40</v>
      </c>
      <c r="L196" s="91">
        <v>410</v>
      </c>
      <c r="M196" s="92"/>
      <c r="N196" s="93">
        <f t="shared" si="33"/>
        <v>0</v>
      </c>
      <c r="Q196" s="90"/>
    </row>
    <row r="197" spans="2:17" s="86" customFormat="1" ht="15" customHeight="1" x14ac:dyDescent="0.25">
      <c r="B197" s="73" t="s">
        <v>282</v>
      </c>
      <c r="C197" s="146" t="s">
        <v>75</v>
      </c>
      <c r="D197" s="147"/>
      <c r="E197" s="147"/>
      <c r="F197" s="147"/>
      <c r="G197" s="148"/>
      <c r="H197" s="148"/>
      <c r="I197" s="148"/>
      <c r="J197" s="149"/>
      <c r="K197" s="74" t="str">
        <f>B197</f>
        <v>BO42</v>
      </c>
      <c r="L197" s="91">
        <v>510</v>
      </c>
      <c r="M197" s="92"/>
      <c r="N197" s="93">
        <f>M197*L197</f>
        <v>0</v>
      </c>
      <c r="Q197" s="90"/>
    </row>
    <row r="198" spans="2:17" s="86" customFormat="1" ht="15" customHeight="1" x14ac:dyDescent="0.25">
      <c r="B198" s="73" t="s">
        <v>67</v>
      </c>
      <c r="C198" s="146" t="s">
        <v>59</v>
      </c>
      <c r="D198" s="147"/>
      <c r="E198" s="147"/>
      <c r="F198" s="147"/>
      <c r="G198" s="148"/>
      <c r="H198" s="148"/>
      <c r="I198" s="148"/>
      <c r="J198" s="149"/>
      <c r="K198" s="74" t="str">
        <f>B198</f>
        <v>BO44</v>
      </c>
      <c r="L198" s="91">
        <v>170</v>
      </c>
      <c r="M198" s="92"/>
      <c r="N198" s="93">
        <f>M198*L198</f>
        <v>0</v>
      </c>
      <c r="Q198" s="90"/>
    </row>
    <row r="199" spans="2:17" s="18" customFormat="1" ht="17.25" customHeight="1" x14ac:dyDescent="0.25">
      <c r="B199" s="140" t="s">
        <v>454</v>
      </c>
      <c r="C199" s="141"/>
      <c r="D199" s="141"/>
      <c r="E199" s="141"/>
      <c r="F199" s="141"/>
      <c r="G199" s="141"/>
      <c r="H199" s="141"/>
      <c r="I199" s="141"/>
      <c r="J199" s="141"/>
      <c r="K199" s="141"/>
      <c r="L199" s="141"/>
      <c r="M199" s="141"/>
      <c r="N199" s="142"/>
      <c r="P199" s="104" t="s">
        <v>199</v>
      </c>
      <c r="Q199" s="105"/>
    </row>
    <row r="200" spans="2:17" s="86" customFormat="1" ht="15" customHeight="1" x14ac:dyDescent="0.25">
      <c r="B200" s="73" t="s">
        <v>125</v>
      </c>
      <c r="C200" s="146" t="s">
        <v>283</v>
      </c>
      <c r="D200" s="147"/>
      <c r="E200" s="147"/>
      <c r="F200" s="147"/>
      <c r="G200" s="148"/>
      <c r="H200" s="148"/>
      <c r="I200" s="148"/>
      <c r="J200" s="149"/>
      <c r="K200" s="74" t="str">
        <f>B200</f>
        <v>AS1</v>
      </c>
      <c r="L200" s="91">
        <v>450</v>
      </c>
      <c r="M200" s="92"/>
      <c r="N200" s="93">
        <f>M200*L200</f>
        <v>0</v>
      </c>
      <c r="Q200" s="90"/>
    </row>
    <row r="201" spans="2:17" s="86" customFormat="1" ht="15" customHeight="1" x14ac:dyDescent="0.25">
      <c r="B201" s="73" t="s">
        <v>126</v>
      </c>
      <c r="C201" s="146" t="s">
        <v>284</v>
      </c>
      <c r="D201" s="197"/>
      <c r="E201" s="197"/>
      <c r="F201" s="197"/>
      <c r="G201" s="198"/>
      <c r="H201" s="198"/>
      <c r="I201" s="198"/>
      <c r="J201" s="199"/>
      <c r="K201" s="74" t="str">
        <f t="shared" ref="K201" si="34">B201</f>
        <v>AS3</v>
      </c>
      <c r="L201" s="91">
        <v>205</v>
      </c>
      <c r="M201" s="92"/>
      <c r="N201" s="93">
        <f t="shared" ref="N201" si="35">M201*L201</f>
        <v>0</v>
      </c>
      <c r="Q201" s="90"/>
    </row>
    <row r="202" spans="2:17" s="86" customFormat="1" ht="15" customHeight="1" x14ac:dyDescent="0.25">
      <c r="B202" s="186" t="s">
        <v>478</v>
      </c>
      <c r="C202" s="188" t="s">
        <v>480</v>
      </c>
      <c r="D202" s="189"/>
      <c r="E202" s="189"/>
      <c r="F202" s="189"/>
      <c r="G202" s="190"/>
      <c r="H202" s="190"/>
      <c r="I202" s="190"/>
      <c r="J202" s="191"/>
      <c r="K202" s="128"/>
      <c r="L202" s="194"/>
      <c r="M202" s="192"/>
      <c r="N202" s="195">
        <f>特價貨品!N53*0.9</f>
        <v>0</v>
      </c>
      <c r="Q202" s="90"/>
    </row>
    <row r="203" spans="2:17" s="86" customFormat="1" ht="15" customHeight="1" x14ac:dyDescent="0.25">
      <c r="B203" s="187"/>
      <c r="C203" s="182" t="s">
        <v>479</v>
      </c>
      <c r="D203" s="183"/>
      <c r="E203" s="183"/>
      <c r="F203" s="183"/>
      <c r="G203" s="184"/>
      <c r="H203" s="184"/>
      <c r="I203" s="184"/>
      <c r="J203" s="185"/>
      <c r="K203" s="127" t="str">
        <f>B202</f>
        <v>Dis</v>
      </c>
      <c r="L203" s="193"/>
      <c r="M203" s="193"/>
      <c r="N203" s="196"/>
      <c r="Q203" s="90"/>
    </row>
    <row r="204" spans="2:17" s="18" customFormat="1" ht="25.5" customHeight="1" x14ac:dyDescent="0.25">
      <c r="B204" s="12" t="s">
        <v>481</v>
      </c>
      <c r="C204" s="19"/>
      <c r="D204" s="16"/>
      <c r="E204" s="16"/>
      <c r="F204" s="16"/>
      <c r="G204" s="16"/>
      <c r="H204" s="16"/>
      <c r="I204" s="16"/>
      <c r="J204" s="12"/>
      <c r="K204" s="12"/>
      <c r="L204" s="20" t="s">
        <v>11</v>
      </c>
      <c r="M204" s="135">
        <f>SUM(N13:N203)</f>
        <v>0</v>
      </c>
      <c r="N204" s="136"/>
      <c r="Q204" s="66"/>
    </row>
    <row r="205" spans="2:17" s="18" customFormat="1" ht="25.5" customHeight="1" x14ac:dyDescent="0.25">
      <c r="B205" s="12"/>
      <c r="C205" s="19"/>
      <c r="D205" s="16"/>
      <c r="E205" s="16"/>
      <c r="F205" s="16"/>
      <c r="G205" s="16"/>
      <c r="H205" s="16"/>
      <c r="I205" s="16"/>
      <c r="J205" s="12"/>
      <c r="K205" s="12"/>
      <c r="L205" s="20"/>
      <c r="M205" s="40"/>
      <c r="N205" s="40"/>
      <c r="Q205" s="66"/>
    </row>
    <row r="206" spans="2:17" s="24" customFormat="1" ht="15" customHeight="1" x14ac:dyDescent="0.25">
      <c r="B206" s="21" t="s">
        <v>1</v>
      </c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3"/>
      <c r="N206" s="37"/>
      <c r="Q206" s="66"/>
    </row>
    <row r="207" spans="2:17" s="24" customFormat="1" ht="14.25" customHeight="1" x14ac:dyDescent="0.25">
      <c r="B207" s="25" t="s">
        <v>14</v>
      </c>
      <c r="C207" s="26"/>
      <c r="D207" s="26"/>
      <c r="E207" s="12"/>
      <c r="F207" s="12"/>
      <c r="G207" s="12"/>
      <c r="H207" s="12"/>
      <c r="I207" s="12"/>
      <c r="J207" s="12"/>
      <c r="K207" s="12"/>
      <c r="L207" s="26"/>
      <c r="M207" s="27"/>
      <c r="N207" s="38"/>
      <c r="Q207" s="66"/>
    </row>
    <row r="208" spans="2:17" s="24" customFormat="1" ht="14.25" customHeight="1" x14ac:dyDescent="0.25">
      <c r="B208" s="25" t="s">
        <v>94</v>
      </c>
      <c r="C208" s="26"/>
      <c r="D208" s="26"/>
      <c r="E208" s="12"/>
      <c r="F208" s="12"/>
      <c r="G208" s="12"/>
      <c r="H208" s="12"/>
      <c r="I208" s="12"/>
      <c r="J208" s="12"/>
      <c r="K208" s="12"/>
      <c r="L208" s="26"/>
      <c r="M208" s="27"/>
      <c r="N208" s="38"/>
      <c r="Q208" s="66"/>
    </row>
    <row r="209" spans="2:17" s="24" customFormat="1" ht="14.25" customHeight="1" x14ac:dyDescent="0.25">
      <c r="B209" s="25" t="s">
        <v>95</v>
      </c>
      <c r="C209" s="39"/>
      <c r="D209" s="39"/>
      <c r="E209" s="28"/>
      <c r="F209" s="28"/>
      <c r="G209" s="28"/>
      <c r="H209" s="28"/>
      <c r="I209" s="28"/>
      <c r="J209" s="12"/>
      <c r="K209" s="12"/>
      <c r="L209" s="26"/>
      <c r="M209" s="27"/>
      <c r="N209" s="38"/>
      <c r="Q209" s="66"/>
    </row>
    <row r="210" spans="2:17" s="24" customFormat="1" ht="14.25" customHeight="1" x14ac:dyDescent="0.25">
      <c r="B210" s="25" t="s">
        <v>49</v>
      </c>
      <c r="C210" s="29" t="s">
        <v>84</v>
      </c>
      <c r="D210" s="26"/>
      <c r="E210" s="12"/>
      <c r="F210" s="12"/>
      <c r="G210" s="12"/>
      <c r="H210" s="12"/>
      <c r="I210" s="12"/>
      <c r="J210" s="12"/>
      <c r="K210" s="12"/>
      <c r="L210" s="26"/>
      <c r="M210" s="27"/>
      <c r="N210" s="38"/>
      <c r="Q210" s="66"/>
    </row>
    <row r="211" spans="2:17" s="18" customFormat="1" ht="14.25" customHeight="1" x14ac:dyDescent="0.25">
      <c r="B211" s="25" t="s">
        <v>85</v>
      </c>
      <c r="C211" s="29" t="s">
        <v>86</v>
      </c>
      <c r="D211" s="12"/>
      <c r="E211" s="12"/>
      <c r="F211" s="12"/>
      <c r="G211" s="12"/>
      <c r="H211" s="12"/>
      <c r="I211" s="12"/>
      <c r="J211" s="12"/>
      <c r="K211" s="12"/>
      <c r="L211" s="26"/>
      <c r="M211" s="27"/>
      <c r="N211" s="30"/>
      <c r="Q211" s="66"/>
    </row>
    <row r="212" spans="2:17" s="18" customFormat="1" ht="14.25" customHeight="1" x14ac:dyDescent="0.25">
      <c r="B212" s="25"/>
      <c r="C212" s="29" t="s">
        <v>87</v>
      </c>
      <c r="D212" s="12"/>
      <c r="E212" s="12"/>
      <c r="F212" s="12"/>
      <c r="G212" s="12"/>
      <c r="H212" s="12"/>
      <c r="I212" s="12"/>
      <c r="J212" s="12"/>
      <c r="K212" s="12"/>
      <c r="L212" s="26"/>
      <c r="M212" s="27"/>
      <c r="N212" s="30"/>
      <c r="Q212" s="66"/>
    </row>
    <row r="213" spans="2:17" s="18" customFormat="1" ht="14.25" customHeight="1" x14ac:dyDescent="0.25">
      <c r="B213" s="25"/>
      <c r="C213" s="29" t="s">
        <v>88</v>
      </c>
      <c r="D213" s="12"/>
      <c r="E213" s="12"/>
      <c r="F213" s="12"/>
      <c r="G213" s="12"/>
      <c r="H213" s="12"/>
      <c r="I213" s="12"/>
      <c r="J213" s="12"/>
      <c r="K213" s="12"/>
      <c r="L213" s="26"/>
      <c r="M213" s="27"/>
      <c r="N213" s="30"/>
      <c r="Q213" s="66"/>
    </row>
    <row r="214" spans="2:17" s="18" customFormat="1" ht="14.25" customHeight="1" x14ac:dyDescent="0.25">
      <c r="B214" s="25"/>
      <c r="C214" s="29" t="s">
        <v>89</v>
      </c>
      <c r="D214" s="12"/>
      <c r="E214" s="12"/>
      <c r="F214" s="12"/>
      <c r="G214" s="12"/>
      <c r="H214" s="12"/>
      <c r="I214" s="12"/>
      <c r="J214" s="12"/>
      <c r="K214" s="12"/>
      <c r="L214" s="26"/>
      <c r="M214" s="27"/>
      <c r="N214" s="30"/>
      <c r="Q214" s="66"/>
    </row>
    <row r="215" spans="2:17" ht="14.25" customHeight="1" x14ac:dyDescent="0.25">
      <c r="B215" s="25" t="s">
        <v>90</v>
      </c>
      <c r="C215" s="29" t="s">
        <v>88</v>
      </c>
      <c r="D215" s="12"/>
      <c r="E215" s="6"/>
      <c r="F215" s="6"/>
      <c r="G215" s="6"/>
      <c r="H215" s="6"/>
      <c r="I215" s="6"/>
      <c r="J215" s="6"/>
      <c r="K215" s="6"/>
      <c r="L215" s="6"/>
      <c r="N215" s="31"/>
      <c r="Q215" s="66"/>
    </row>
    <row r="216" spans="2:17" ht="14.25" customHeight="1" x14ac:dyDescent="0.25">
      <c r="B216" s="32" t="s">
        <v>96</v>
      </c>
      <c r="C216" s="33"/>
      <c r="D216" s="33"/>
      <c r="E216" s="34"/>
      <c r="F216" s="34"/>
      <c r="G216" s="34"/>
      <c r="H216" s="34"/>
      <c r="I216" s="34"/>
      <c r="J216" s="34"/>
      <c r="K216" s="34"/>
      <c r="L216" s="34"/>
      <c r="M216" s="35"/>
      <c r="N216" s="36"/>
      <c r="Q216" s="66"/>
    </row>
    <row r="217" spans="2:17" ht="14.25" customHeight="1" x14ac:dyDescent="0.25"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N217" s="6"/>
      <c r="Q217" s="66"/>
    </row>
    <row r="218" spans="2:17" x14ac:dyDescent="0.25">
      <c r="B218" s="6"/>
      <c r="C218" s="6"/>
      <c r="D218" s="29"/>
      <c r="E218" s="6"/>
      <c r="F218" s="6"/>
      <c r="G218" s="6"/>
      <c r="H218" s="6"/>
      <c r="I218" s="6"/>
      <c r="J218" s="6"/>
      <c r="K218" s="6"/>
      <c r="L218" s="6"/>
      <c r="N218" s="6"/>
      <c r="Q218" s="66"/>
    </row>
    <row r="219" spans="2:17" x14ac:dyDescent="0.25">
      <c r="B219" s="6"/>
      <c r="C219" s="6"/>
      <c r="D219" s="29"/>
      <c r="E219" s="6"/>
      <c r="F219" s="6"/>
      <c r="G219" s="6"/>
      <c r="H219" s="6"/>
      <c r="I219" s="6"/>
      <c r="J219" s="6"/>
      <c r="K219" s="6"/>
      <c r="L219" s="6"/>
      <c r="N219" s="6"/>
      <c r="Q219" s="66"/>
    </row>
    <row r="220" spans="2:17" x14ac:dyDescent="0.25">
      <c r="B220" s="6"/>
      <c r="C220" s="6"/>
      <c r="D220" s="29"/>
      <c r="E220" s="6"/>
      <c r="F220" s="6"/>
      <c r="G220" s="6"/>
      <c r="H220" s="6"/>
      <c r="I220" s="6"/>
      <c r="J220" s="6"/>
      <c r="K220" s="6"/>
      <c r="L220" s="6"/>
      <c r="N220" s="6"/>
      <c r="Q220" s="66"/>
    </row>
    <row r="221" spans="2:17" x14ac:dyDescent="0.25">
      <c r="B221" s="6"/>
      <c r="C221" s="6"/>
      <c r="D221" s="29"/>
      <c r="E221" s="6"/>
      <c r="F221" s="6"/>
      <c r="G221" s="6"/>
      <c r="H221" s="6"/>
      <c r="I221" s="6"/>
      <c r="J221" s="6"/>
      <c r="K221" s="6"/>
      <c r="L221" s="6"/>
      <c r="N221" s="6"/>
      <c r="Q221" s="66"/>
    </row>
    <row r="222" spans="2:17" x14ac:dyDescent="0.25">
      <c r="B222" s="6"/>
      <c r="C222" s="6"/>
      <c r="D222" s="29"/>
      <c r="E222" s="6"/>
      <c r="F222" s="6"/>
      <c r="G222" s="6"/>
      <c r="H222" s="6"/>
      <c r="I222" s="6"/>
      <c r="J222" s="6"/>
      <c r="K222" s="6"/>
      <c r="L222" s="6"/>
      <c r="N222" s="6"/>
      <c r="Q222" s="66"/>
    </row>
    <row r="223" spans="2:17" x14ac:dyDescent="0.25"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N223" s="6"/>
      <c r="Q223" s="66"/>
    </row>
    <row r="224" spans="2:17" x14ac:dyDescent="0.25"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N224" s="6"/>
      <c r="Q224" s="66"/>
    </row>
    <row r="225" spans="2:17" x14ac:dyDescent="0.25"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N225" s="6"/>
      <c r="Q225" s="66"/>
    </row>
    <row r="226" spans="2:17" x14ac:dyDescent="0.25"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N226" s="6"/>
      <c r="Q226" s="66"/>
    </row>
    <row r="227" spans="2:17" x14ac:dyDescent="0.25"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N227" s="6"/>
      <c r="Q227" s="66"/>
    </row>
    <row r="228" spans="2:17" x14ac:dyDescent="0.25"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N228" s="6"/>
      <c r="Q228" s="66"/>
    </row>
    <row r="229" spans="2:17" x14ac:dyDescent="0.25"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N229" s="6"/>
      <c r="Q229" s="66"/>
    </row>
    <row r="230" spans="2:17" x14ac:dyDescent="0.25"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N230" s="6"/>
      <c r="Q230" s="66"/>
    </row>
    <row r="231" spans="2:17" x14ac:dyDescent="0.25"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N231" s="6"/>
      <c r="Q231" s="66"/>
    </row>
    <row r="232" spans="2:17" x14ac:dyDescent="0.25"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N232" s="6"/>
      <c r="Q232" s="66"/>
    </row>
    <row r="233" spans="2:17" x14ac:dyDescent="0.25"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N233" s="6"/>
      <c r="Q233" s="66"/>
    </row>
    <row r="234" spans="2:17" x14ac:dyDescent="0.25"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N234" s="6"/>
    </row>
    <row r="235" spans="2:17" x14ac:dyDescent="0.25"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N235" s="6"/>
    </row>
    <row r="236" spans="2:17" x14ac:dyDescent="0.25"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N236" s="6"/>
    </row>
    <row r="237" spans="2:17" x14ac:dyDescent="0.25"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N237" s="6"/>
    </row>
  </sheetData>
  <sheetProtection algorithmName="SHA-512" hashValue="QsUthC18+6vpulGgNyv+xIMbI76ANqe0AgSkuiGSdH7HqJGIuTvHfocxVjgKu+kwffJt06ZQTXNuqCXZBpT/uQ==" saltValue="bSuHMoX+4WQ/5H6qMOVquQ==" spinCount="100000" sheet="1" selectLockedCells="1"/>
  <mergeCells count="202">
    <mergeCell ref="N202:N203"/>
    <mergeCell ref="C170:J170"/>
    <mergeCell ref="C200:J200"/>
    <mergeCell ref="C201:J201"/>
    <mergeCell ref="C187:J187"/>
    <mergeCell ref="C188:J188"/>
    <mergeCell ref="C191:J191"/>
    <mergeCell ref="C186:J186"/>
    <mergeCell ref="B178:N178"/>
    <mergeCell ref="C163:J163"/>
    <mergeCell ref="C164:J164"/>
    <mergeCell ref="C165:J165"/>
    <mergeCell ref="C166:J166"/>
    <mergeCell ref="C167:J167"/>
    <mergeCell ref="B202:B203"/>
    <mergeCell ref="C202:J202"/>
    <mergeCell ref="M202:M203"/>
    <mergeCell ref="L202:L203"/>
    <mergeCell ref="C168:J168"/>
    <mergeCell ref="C137:J137"/>
    <mergeCell ref="C139:J139"/>
    <mergeCell ref="C140:J140"/>
    <mergeCell ref="C144:J144"/>
    <mergeCell ref="C203:J203"/>
    <mergeCell ref="C142:J142"/>
    <mergeCell ref="C143:J143"/>
    <mergeCell ref="C141:J141"/>
    <mergeCell ref="C146:J146"/>
    <mergeCell ref="C175:J175"/>
    <mergeCell ref="C176:J176"/>
    <mergeCell ref="C177:J177"/>
    <mergeCell ref="C179:J179"/>
    <mergeCell ref="C180:J180"/>
    <mergeCell ref="C153:J153"/>
    <mergeCell ref="C154:J154"/>
    <mergeCell ref="C155:J155"/>
    <mergeCell ref="C156:J156"/>
    <mergeCell ref="C157:J157"/>
    <mergeCell ref="C158:J158"/>
    <mergeCell ref="C160:J160"/>
    <mergeCell ref="C161:J161"/>
    <mergeCell ref="C162:J162"/>
    <mergeCell ref="B159:N159"/>
    <mergeCell ref="C128:J128"/>
    <mergeCell ref="C129:J129"/>
    <mergeCell ref="C130:J130"/>
    <mergeCell ref="C131:J131"/>
    <mergeCell ref="C132:J132"/>
    <mergeCell ref="C133:J133"/>
    <mergeCell ref="C134:J134"/>
    <mergeCell ref="C135:J135"/>
    <mergeCell ref="C136:J136"/>
    <mergeCell ref="C127:J127"/>
    <mergeCell ref="C119:J119"/>
    <mergeCell ref="C107:J107"/>
    <mergeCell ref="C108:J108"/>
    <mergeCell ref="C110:J110"/>
    <mergeCell ref="C111:J111"/>
    <mergeCell ref="C112:J112"/>
    <mergeCell ref="C113:J113"/>
    <mergeCell ref="C114:J114"/>
    <mergeCell ref="C115:J115"/>
    <mergeCell ref="C117:J117"/>
    <mergeCell ref="C109:J109"/>
    <mergeCell ref="C118:J118"/>
    <mergeCell ref="C116:J116"/>
    <mergeCell ref="C121:J121"/>
    <mergeCell ref="C122:J122"/>
    <mergeCell ref="C123:J123"/>
    <mergeCell ref="C124:J124"/>
    <mergeCell ref="C125:J125"/>
    <mergeCell ref="C126:J126"/>
    <mergeCell ref="C98:J98"/>
    <mergeCell ref="C99:J99"/>
    <mergeCell ref="C100:J100"/>
    <mergeCell ref="C101:J101"/>
    <mergeCell ref="C102:J102"/>
    <mergeCell ref="C103:J103"/>
    <mergeCell ref="C104:J104"/>
    <mergeCell ref="C105:J105"/>
    <mergeCell ref="C106:J106"/>
    <mergeCell ref="C89:J89"/>
    <mergeCell ref="C90:J90"/>
    <mergeCell ref="C91:J91"/>
    <mergeCell ref="C92:J92"/>
    <mergeCell ref="C93:J93"/>
    <mergeCell ref="C94:J94"/>
    <mergeCell ref="C95:J95"/>
    <mergeCell ref="C96:J96"/>
    <mergeCell ref="C97:J97"/>
    <mergeCell ref="C80:J80"/>
    <mergeCell ref="C81:J81"/>
    <mergeCell ref="C83:J83"/>
    <mergeCell ref="C84:J84"/>
    <mergeCell ref="C85:J85"/>
    <mergeCell ref="C86:J86"/>
    <mergeCell ref="C87:J87"/>
    <mergeCell ref="C88:J88"/>
    <mergeCell ref="C59:J59"/>
    <mergeCell ref="C60:J60"/>
    <mergeCell ref="C61:J61"/>
    <mergeCell ref="C62:J62"/>
    <mergeCell ref="C63:J63"/>
    <mergeCell ref="C64:J64"/>
    <mergeCell ref="C65:J65"/>
    <mergeCell ref="C66:J66"/>
    <mergeCell ref="C79:J79"/>
    <mergeCell ref="C51:J51"/>
    <mergeCell ref="C53:J53"/>
    <mergeCell ref="C54:J54"/>
    <mergeCell ref="C55:J55"/>
    <mergeCell ref="B52:N52"/>
    <mergeCell ref="C13:J13"/>
    <mergeCell ref="C14:J14"/>
    <mergeCell ref="C15:J15"/>
    <mergeCell ref="C16:J16"/>
    <mergeCell ref="C17:J17"/>
    <mergeCell ref="C19:J19"/>
    <mergeCell ref="C20:J20"/>
    <mergeCell ref="C21:J21"/>
    <mergeCell ref="C22:J22"/>
    <mergeCell ref="C23:J23"/>
    <mergeCell ref="C24:J24"/>
    <mergeCell ref="C25:J25"/>
    <mergeCell ref="C26:J26"/>
    <mergeCell ref="C27:J27"/>
    <mergeCell ref="C28:J28"/>
    <mergeCell ref="C29:J29"/>
    <mergeCell ref="C30:J30"/>
    <mergeCell ref="C31:J31"/>
    <mergeCell ref="C32:J32"/>
    <mergeCell ref="C33:J33"/>
    <mergeCell ref="B199:N199"/>
    <mergeCell ref="C185:J185"/>
    <mergeCell ref="C181:J181"/>
    <mergeCell ref="C198:J198"/>
    <mergeCell ref="C194:J194"/>
    <mergeCell ref="C195:J195"/>
    <mergeCell ref="B138:N138"/>
    <mergeCell ref="C147:J147"/>
    <mergeCell ref="C148:J148"/>
    <mergeCell ref="C149:J149"/>
    <mergeCell ref="C150:J150"/>
    <mergeCell ref="C151:J151"/>
    <mergeCell ref="C152:J152"/>
    <mergeCell ref="C34:J34"/>
    <mergeCell ref="C35:J35"/>
    <mergeCell ref="C182:J182"/>
    <mergeCell ref="C183:J183"/>
    <mergeCell ref="C184:J184"/>
    <mergeCell ref="C172:J172"/>
    <mergeCell ref="C49:J49"/>
    <mergeCell ref="C174:J174"/>
    <mergeCell ref="C50:J50"/>
    <mergeCell ref="C7:J7"/>
    <mergeCell ref="D6:J6"/>
    <mergeCell ref="D8:J8"/>
    <mergeCell ref="C9:D9"/>
    <mergeCell ref="F9:H9"/>
    <mergeCell ref="J9:M9"/>
    <mergeCell ref="B69:N69"/>
    <mergeCell ref="C11:J11"/>
    <mergeCell ref="B58:N58"/>
    <mergeCell ref="B12:N12"/>
    <mergeCell ref="B18:N18"/>
    <mergeCell ref="B40:N40"/>
    <mergeCell ref="C36:J36"/>
    <mergeCell ref="C37:J37"/>
    <mergeCell ref="C38:J38"/>
    <mergeCell ref="C39:J39"/>
    <mergeCell ref="C41:J41"/>
    <mergeCell ref="C42:J42"/>
    <mergeCell ref="C43:J43"/>
    <mergeCell ref="C44:J44"/>
    <mergeCell ref="C45:J45"/>
    <mergeCell ref="C46:J46"/>
    <mergeCell ref="C47:J47"/>
    <mergeCell ref="C48:J48"/>
    <mergeCell ref="M204:N204"/>
    <mergeCell ref="B169:N169"/>
    <mergeCell ref="B120:N120"/>
    <mergeCell ref="B171:N171"/>
    <mergeCell ref="C67:J67"/>
    <mergeCell ref="C68:J68"/>
    <mergeCell ref="C70:J70"/>
    <mergeCell ref="C71:J71"/>
    <mergeCell ref="C72:J72"/>
    <mergeCell ref="C73:J73"/>
    <mergeCell ref="C75:J75"/>
    <mergeCell ref="C76:J76"/>
    <mergeCell ref="C77:J77"/>
    <mergeCell ref="C78:J78"/>
    <mergeCell ref="B74:N74"/>
    <mergeCell ref="B82:N82"/>
    <mergeCell ref="C192:J192"/>
    <mergeCell ref="C193:J193"/>
    <mergeCell ref="C197:J197"/>
    <mergeCell ref="B145:N145"/>
    <mergeCell ref="C189:J189"/>
    <mergeCell ref="C190:J190"/>
    <mergeCell ref="C196:J196"/>
    <mergeCell ref="C173:J173"/>
  </mergeCells>
  <phoneticPr fontId="4" type="noConversion"/>
  <conditionalFormatting sqref="B1">
    <cfRule type="expression" dxfId="43" priority="103">
      <formula>G1048517&gt;0.01</formula>
    </cfRule>
  </conditionalFormatting>
  <conditionalFormatting sqref="B13:B17 B41:B51 B53:B57 B75:B81 B83:B119 B139:B144 B146:B158 B160:B168 B172:B177 B179:B198 B200:B201">
    <cfRule type="expression" dxfId="42" priority="102">
      <formula>M13&gt;0.01</formula>
    </cfRule>
  </conditionalFormatting>
  <conditionalFormatting sqref="B19:B39">
    <cfRule type="expression" dxfId="41" priority="87">
      <formula>M19&gt;0.01</formula>
    </cfRule>
  </conditionalFormatting>
  <conditionalFormatting sqref="B59:B68">
    <cfRule type="expression" dxfId="40" priority="70">
      <formula>M59&gt;0.01</formula>
    </cfRule>
  </conditionalFormatting>
  <conditionalFormatting sqref="B70:B73">
    <cfRule type="expression" dxfId="39" priority="65">
      <formula>M70&gt;0.01</formula>
    </cfRule>
  </conditionalFormatting>
  <conditionalFormatting sqref="B121:B137">
    <cfRule type="expression" dxfId="38" priority="45">
      <formula>M121&gt;0.01</formula>
    </cfRule>
  </conditionalFormatting>
  <conditionalFormatting sqref="B170">
    <cfRule type="expression" dxfId="37" priority="25">
      <formula>M170&gt;0.01</formula>
    </cfRule>
  </conditionalFormatting>
  <conditionalFormatting sqref="B202">
    <cfRule type="expression" dxfId="36" priority="107">
      <formula>M203&gt;0.01</formula>
    </cfRule>
  </conditionalFormatting>
  <conditionalFormatting sqref="C13:F17 C53:F57 C75:F81 C83:F119 C139:F144 C146:F158 C160:F168 C172:F177 C179:F198 D200:D201 C200:C203 E200:F203">
    <cfRule type="expression" dxfId="35" priority="81">
      <formula>M13&gt;0.01</formula>
    </cfRule>
  </conditionalFormatting>
  <conditionalFormatting sqref="C19:F39">
    <cfRule type="expression" dxfId="34" priority="83">
      <formula>M19&gt;0.01</formula>
    </cfRule>
  </conditionalFormatting>
  <conditionalFormatting sqref="C41:F51">
    <cfRule type="expression" dxfId="33" priority="101">
      <formula>M41&gt;0.01</formula>
    </cfRule>
  </conditionalFormatting>
  <conditionalFormatting sqref="C59:F68">
    <cfRule type="expression" dxfId="32" priority="66">
      <formula>M59&gt;0.01</formula>
    </cfRule>
  </conditionalFormatting>
  <conditionalFormatting sqref="C70:F73">
    <cfRule type="expression" dxfId="31" priority="61">
      <formula>M70&gt;0.01</formula>
    </cfRule>
  </conditionalFormatting>
  <conditionalFormatting sqref="C121:F137">
    <cfRule type="expression" dxfId="30" priority="41">
      <formula>M121&gt;0.01</formula>
    </cfRule>
  </conditionalFormatting>
  <conditionalFormatting sqref="C170:F170">
    <cfRule type="expression" dxfId="29" priority="21">
      <formula>M170&gt;0.01</formula>
    </cfRule>
  </conditionalFormatting>
  <conditionalFormatting sqref="D202">
    <cfRule type="expression" dxfId="28" priority="110">
      <formula>#REF!&gt;0.01</formula>
    </cfRule>
  </conditionalFormatting>
  <conditionalFormatting sqref="D203">
    <cfRule type="expression" dxfId="27" priority="109">
      <formula>N202&gt;0.01</formula>
    </cfRule>
  </conditionalFormatting>
  <conditionalFormatting sqref="L13:L17 L41:L51 L53:L57 L75:L81 L83:L119 L139:L144 L146:L158 L160:L168 L172:L177 L179:L198 L200:L202">
    <cfRule type="expression" dxfId="26" priority="99">
      <formula>M13&gt;0.01</formula>
    </cfRule>
  </conditionalFormatting>
  <conditionalFormatting sqref="L19:L39">
    <cfRule type="expression" dxfId="25" priority="86">
      <formula>M19&gt;0.01</formula>
    </cfRule>
  </conditionalFormatting>
  <conditionalFormatting sqref="L59:L68">
    <cfRule type="expression" dxfId="24" priority="69">
      <formula>M59&gt;0.01</formula>
    </cfRule>
  </conditionalFormatting>
  <conditionalFormatting sqref="L70:L73">
    <cfRule type="expression" dxfId="23" priority="64">
      <formula>M70&gt;0.01</formula>
    </cfRule>
  </conditionalFormatting>
  <conditionalFormatting sqref="L121:L137">
    <cfRule type="expression" dxfId="22" priority="44">
      <formula>M121&gt;0.01</formula>
    </cfRule>
  </conditionalFormatting>
  <conditionalFormatting sqref="L170">
    <cfRule type="expression" dxfId="21" priority="24">
      <formula>M170&gt;0.01</formula>
    </cfRule>
  </conditionalFormatting>
  <conditionalFormatting sqref="M13:M17 M41:M57 M75:M81 M83:M119 M139:M144 M146:M158 M160:M168 M172:M177 M179:M198">
    <cfRule type="cellIs" dxfId="20" priority="90" operator="between">
      <formula>1</formula>
      <formula>1000</formula>
    </cfRule>
  </conditionalFormatting>
  <conditionalFormatting sqref="M19:M39">
    <cfRule type="cellIs" dxfId="19" priority="84" operator="between">
      <formula>1</formula>
      <formula>1000</formula>
    </cfRule>
  </conditionalFormatting>
  <conditionalFormatting sqref="M59:M68">
    <cfRule type="cellIs" dxfId="18" priority="67" operator="between">
      <formula>1</formula>
      <formula>1000</formula>
    </cfRule>
  </conditionalFormatting>
  <conditionalFormatting sqref="M70:M73">
    <cfRule type="cellIs" dxfId="17" priority="62" operator="between">
      <formula>1</formula>
      <formula>1000</formula>
    </cfRule>
  </conditionalFormatting>
  <conditionalFormatting sqref="M121:M137">
    <cfRule type="cellIs" dxfId="16" priority="42" operator="between">
      <formula>1</formula>
      <formula>1000</formula>
    </cfRule>
  </conditionalFormatting>
  <conditionalFormatting sqref="M138">
    <cfRule type="cellIs" dxfId="15" priority="106" stopIfTrue="1" operator="greaterThan">
      <formula>0</formula>
    </cfRule>
  </conditionalFormatting>
  <conditionalFormatting sqref="M170">
    <cfRule type="cellIs" dxfId="14" priority="22" operator="between">
      <formula>1</formula>
      <formula>1000</formula>
    </cfRule>
  </conditionalFormatting>
  <conditionalFormatting sqref="M200:M202">
    <cfRule type="cellIs" dxfId="13" priority="2" operator="between">
      <formula>1</formula>
      <formula>1000</formula>
    </cfRule>
  </conditionalFormatting>
  <conditionalFormatting sqref="N13:N17 N41:N51 N53:N57 N75:N81 N83:N119 N139:N144 N146:N158 N160:N168 N172:N177 N179:N198 N200:N201">
    <cfRule type="expression" dxfId="12" priority="97">
      <formula>M13&gt;0.01</formula>
    </cfRule>
  </conditionalFormatting>
  <conditionalFormatting sqref="N19:N39">
    <cfRule type="expression" dxfId="11" priority="85">
      <formula>M19&gt;0.01</formula>
    </cfRule>
  </conditionalFormatting>
  <conditionalFormatting sqref="N59:N68">
    <cfRule type="expression" dxfId="10" priority="68">
      <formula>M59&gt;0.01</formula>
    </cfRule>
  </conditionalFormatting>
  <conditionalFormatting sqref="N70:N73">
    <cfRule type="expression" dxfId="9" priority="63">
      <formula>M70&gt;0.01</formula>
    </cfRule>
  </conditionalFormatting>
  <conditionalFormatting sqref="N121:N137">
    <cfRule type="expression" dxfId="8" priority="43">
      <formula>M121&gt;0.01</formula>
    </cfRule>
  </conditionalFormatting>
  <conditionalFormatting sqref="N170">
    <cfRule type="expression" dxfId="7" priority="23">
      <formula>M170&gt;0.01</formula>
    </cfRule>
  </conditionalFormatting>
  <conditionalFormatting sqref="N202">
    <cfRule type="expression" dxfId="6" priority="111">
      <formula>M203&gt;0.01</formula>
    </cfRule>
  </conditionalFormatting>
  <hyperlinks>
    <hyperlink ref="C203:J203" location="特價貨品!A1" display="Stock Clearance SALE 特價貨品 (按此進入)" xr:uid="{6EC7866B-6132-4D5A-938E-53DA96783921}"/>
  </hyperlinks>
  <pageMargins left="0.19685039370078741" right="0.19685039370078741" top="0.31496062992125984" bottom="0.39370078740157483" header="0.51181102362204722" footer="3.937007874015748E-2"/>
  <pageSetup paperSize="9" scale="90" orientation="portrait" r:id="rId1"/>
  <headerFooter alignWithMargins="0">
    <oddFooter>&amp;R&amp;8 2025年9月份更新版口肌工具訂購單 (Page &amp;P of &amp;N )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30" r:id="rId4" name="Check Box 14">
              <controlPr defaultSize="0" autoFill="0" autoLine="0" autoPict="0">
                <anchor moveWithCells="1">
                  <from>
                    <xdr:col>13</xdr:col>
                    <xdr:colOff>276225</xdr:colOff>
                    <xdr:row>4</xdr:row>
                    <xdr:rowOff>104775</xdr:rowOff>
                  </from>
                  <to>
                    <xdr:col>13</xdr:col>
                    <xdr:colOff>714375</xdr:colOff>
                    <xdr:row>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5" name="Check Box 15">
              <controlPr defaultSize="0" autoFill="0" autoLine="0" autoPict="0">
                <anchor moveWithCells="1">
                  <from>
                    <xdr:col>13</xdr:col>
                    <xdr:colOff>276225</xdr:colOff>
                    <xdr:row>6</xdr:row>
                    <xdr:rowOff>19050</xdr:rowOff>
                  </from>
                  <to>
                    <xdr:col>13</xdr:col>
                    <xdr:colOff>714375</xdr:colOff>
                    <xdr:row>7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AB201-6BDC-41E5-ADFF-5728B8675467}">
  <sheetPr codeName="工作表1">
    <tabColor rgb="FFFF0000"/>
  </sheetPr>
  <dimension ref="B4:P141"/>
  <sheetViews>
    <sheetView showGridLines="0" showRowColHeaders="0" zoomScale="115" zoomScaleNormal="115" workbookViewId="0">
      <selection activeCell="D9" sqref="D9:L9"/>
    </sheetView>
  </sheetViews>
  <sheetFormatPr defaultRowHeight="15" x14ac:dyDescent="0.25"/>
  <cols>
    <col min="1" max="1" width="2" style="6" customWidth="1"/>
    <col min="2" max="3" width="7" style="2" customWidth="1"/>
    <col min="4" max="4" width="10" style="3" customWidth="1"/>
    <col min="5" max="5" width="7" style="3" customWidth="1"/>
    <col min="6" max="6" width="3.125" style="3" customWidth="1"/>
    <col min="7" max="7" width="10.125" style="3" customWidth="1"/>
    <col min="8" max="8" width="5.875" style="3" customWidth="1"/>
    <col min="9" max="9" width="8.875" style="3" customWidth="1"/>
    <col min="10" max="10" width="0.375" style="3" hidden="1" customWidth="1"/>
    <col min="11" max="11" width="10.875" style="41" customWidth="1"/>
    <col min="12" max="12" width="12" style="6" customWidth="1"/>
    <col min="13" max="13" width="9.75" style="5" customWidth="1"/>
    <col min="14" max="14" width="16.375" style="2" customWidth="1"/>
    <col min="15" max="16384" width="9" style="6"/>
  </cols>
  <sheetData>
    <row r="4" spans="2:14" x14ac:dyDescent="0.25">
      <c r="F4" s="6"/>
      <c r="G4" s="4" t="s">
        <v>46</v>
      </c>
      <c r="K4" s="3"/>
      <c r="L4" s="3"/>
      <c r="M4" s="41"/>
      <c r="N4" s="5"/>
    </row>
    <row r="5" spans="2:14" x14ac:dyDescent="0.25">
      <c r="F5" s="6"/>
      <c r="G5" s="4" t="s">
        <v>77</v>
      </c>
      <c r="H5" s="6"/>
      <c r="K5" s="3"/>
      <c r="L5" s="3"/>
      <c r="M5" s="41"/>
    </row>
    <row r="6" spans="2:14" ht="16.5" x14ac:dyDescent="0.25">
      <c r="D6" s="7"/>
      <c r="E6" s="7"/>
      <c r="F6" s="6"/>
      <c r="G6" s="4" t="s">
        <v>78</v>
      </c>
      <c r="H6" s="6"/>
      <c r="K6" s="3"/>
      <c r="L6" s="3"/>
      <c r="M6" s="41"/>
    </row>
    <row r="7" spans="2:14" ht="16.5" x14ac:dyDescent="0.25">
      <c r="D7" s="7"/>
      <c r="E7" s="7"/>
      <c r="F7" s="6"/>
      <c r="G7" s="8" t="s">
        <v>79</v>
      </c>
      <c r="H7" s="6"/>
      <c r="K7" s="3"/>
      <c r="L7" s="3"/>
      <c r="M7" s="41"/>
    </row>
    <row r="8" spans="2:14" ht="6.75" customHeight="1" x14ac:dyDescent="0.25">
      <c r="D8" s="7"/>
      <c r="E8" s="7"/>
      <c r="F8" s="7"/>
      <c r="G8" s="7"/>
      <c r="H8" s="7"/>
      <c r="I8" s="7"/>
      <c r="J8" s="7"/>
      <c r="K8" s="6"/>
      <c r="M8" s="41"/>
    </row>
    <row r="9" spans="2:14" ht="24" customHeight="1" x14ac:dyDescent="0.3">
      <c r="B9" s="9" t="s">
        <v>3</v>
      </c>
      <c r="C9" s="10"/>
      <c r="D9" s="206"/>
      <c r="E9" s="207"/>
      <c r="F9" s="207"/>
      <c r="G9" s="207"/>
      <c r="H9" s="207"/>
      <c r="I9" s="207"/>
      <c r="J9" s="207"/>
      <c r="K9" s="208"/>
      <c r="L9" s="208"/>
      <c r="M9" s="13"/>
      <c r="N9" s="12"/>
    </row>
    <row r="10" spans="2:14" ht="24" customHeight="1" x14ac:dyDescent="0.25">
      <c r="B10" s="9" t="s">
        <v>91</v>
      </c>
      <c r="C10" s="209"/>
      <c r="D10" s="207"/>
      <c r="E10" s="207"/>
      <c r="F10" s="207"/>
      <c r="G10" s="207"/>
      <c r="H10" s="207"/>
      <c r="I10" s="207"/>
      <c r="J10" s="207"/>
      <c r="K10" s="208"/>
      <c r="L10" s="208"/>
      <c r="M10" s="13"/>
      <c r="N10" s="12"/>
    </row>
    <row r="11" spans="2:14" ht="24" customHeight="1" x14ac:dyDescent="0.3">
      <c r="B11" s="9" t="s">
        <v>4</v>
      </c>
      <c r="C11" s="10"/>
      <c r="D11" s="207"/>
      <c r="E11" s="207"/>
      <c r="F11" s="207"/>
      <c r="G11" s="207"/>
      <c r="H11" s="207"/>
      <c r="I11" s="207"/>
      <c r="J11" s="207"/>
      <c r="K11" s="208"/>
      <c r="L11" s="208"/>
      <c r="M11" s="13"/>
      <c r="N11" s="12"/>
    </row>
    <row r="12" spans="2:14" ht="24" customHeight="1" x14ac:dyDescent="0.3">
      <c r="B12" s="9" t="s">
        <v>5</v>
      </c>
      <c r="C12" s="209"/>
      <c r="D12" s="209"/>
      <c r="E12" s="9" t="s">
        <v>6</v>
      </c>
      <c r="F12" s="209"/>
      <c r="G12" s="209"/>
      <c r="H12" s="9" t="s">
        <v>7</v>
      </c>
      <c r="I12" s="209"/>
      <c r="J12" s="209"/>
      <c r="K12" s="208"/>
      <c r="L12" s="208"/>
      <c r="N12" s="12"/>
    </row>
    <row r="13" spans="2:14" ht="5.25" customHeight="1" x14ac:dyDescent="0.25">
      <c r="B13" s="9"/>
      <c r="C13" s="42"/>
      <c r="D13" s="42"/>
      <c r="E13" s="9"/>
      <c r="F13" s="42"/>
      <c r="G13" s="42"/>
      <c r="H13" s="9"/>
      <c r="I13" s="42"/>
      <c r="J13" s="42"/>
      <c r="K13" s="43"/>
      <c r="L13" s="43"/>
      <c r="N13" s="12"/>
    </row>
    <row r="14" spans="2:14" ht="24" customHeight="1" x14ac:dyDescent="0.25">
      <c r="B14" s="64" t="s">
        <v>183</v>
      </c>
      <c r="C14" s="44"/>
      <c r="D14" s="44"/>
      <c r="E14" s="45"/>
      <c r="F14" s="44"/>
      <c r="G14" s="44"/>
      <c r="H14" s="45"/>
      <c r="I14" s="44"/>
      <c r="J14" s="44"/>
      <c r="K14" s="46"/>
      <c r="L14" s="46"/>
      <c r="M14" s="47"/>
      <c r="N14" s="48"/>
    </row>
    <row r="15" spans="2:14" ht="24" customHeight="1" x14ac:dyDescent="0.25">
      <c r="B15" s="65" t="s">
        <v>184</v>
      </c>
      <c r="C15" s="42"/>
      <c r="D15" s="42"/>
      <c r="E15" s="49"/>
      <c r="F15" s="42"/>
      <c r="G15" s="42"/>
      <c r="H15" s="49"/>
      <c r="I15" s="42"/>
      <c r="J15" s="42"/>
      <c r="K15" s="43"/>
      <c r="L15" s="43"/>
      <c r="M15" s="50"/>
      <c r="N15" s="51"/>
    </row>
    <row r="16" spans="2:14" ht="24" customHeight="1" x14ac:dyDescent="0.25">
      <c r="B16" s="129" t="s">
        <v>483</v>
      </c>
      <c r="C16" s="130"/>
      <c r="D16" s="130"/>
      <c r="E16" s="131"/>
      <c r="F16" s="130"/>
      <c r="G16" s="130"/>
      <c r="H16" s="131"/>
      <c r="I16" s="130"/>
      <c r="J16" s="130"/>
      <c r="K16" s="132"/>
      <c r="L16" s="132"/>
      <c r="M16" s="133"/>
      <c r="N16" s="134"/>
    </row>
    <row r="17" spans="2:14" ht="31.5" customHeight="1" x14ac:dyDescent="0.3">
      <c r="B17" s="52" t="s">
        <v>484</v>
      </c>
      <c r="C17" s="53"/>
      <c r="D17" s="53"/>
      <c r="E17" s="54"/>
      <c r="F17" s="53"/>
      <c r="G17" s="53"/>
      <c r="H17" s="54"/>
      <c r="I17" s="53"/>
      <c r="J17" s="53"/>
      <c r="K17" s="55"/>
      <c r="L17" s="55"/>
      <c r="M17" s="56"/>
      <c r="N17" s="57"/>
    </row>
    <row r="18" spans="2:14" ht="5.25" customHeight="1" x14ac:dyDescent="0.25">
      <c r="B18" s="9"/>
      <c r="C18" s="42"/>
      <c r="D18" s="42"/>
      <c r="E18" s="9"/>
      <c r="F18" s="42"/>
      <c r="G18" s="42"/>
      <c r="H18" s="9"/>
      <c r="I18" s="42"/>
      <c r="J18" s="42"/>
      <c r="K18" s="43"/>
      <c r="L18" s="43"/>
      <c r="N18" s="12"/>
    </row>
    <row r="19" spans="2:14" s="12" customFormat="1" ht="30.75" customHeight="1" x14ac:dyDescent="0.25">
      <c r="B19" s="14" t="s">
        <v>2</v>
      </c>
      <c r="C19" s="203" t="s">
        <v>8</v>
      </c>
      <c r="D19" s="204"/>
      <c r="E19" s="204"/>
      <c r="F19" s="204"/>
      <c r="G19" s="204"/>
      <c r="H19" s="204"/>
      <c r="I19" s="204"/>
      <c r="J19" s="205"/>
      <c r="K19" s="58" t="s">
        <v>132</v>
      </c>
      <c r="L19" s="59" t="s">
        <v>133</v>
      </c>
      <c r="M19" s="60" t="s">
        <v>9</v>
      </c>
      <c r="N19" s="15" t="s">
        <v>34</v>
      </c>
    </row>
    <row r="20" spans="2:14" s="119" customFormat="1" ht="21" customHeight="1" x14ac:dyDescent="0.25">
      <c r="B20" s="114" t="s">
        <v>25</v>
      </c>
      <c r="C20" s="200" t="s">
        <v>134</v>
      </c>
      <c r="D20" s="201"/>
      <c r="E20" s="201"/>
      <c r="F20" s="201"/>
      <c r="G20" s="202" t="s">
        <v>285</v>
      </c>
      <c r="H20" s="202"/>
      <c r="I20" s="202"/>
      <c r="J20" s="202" t="str">
        <f t="shared" ref="J20:J52" si="0">C20&amp;"   /   "&amp;G20</f>
        <v>Nose Clip Kit   /   鼻夹子   /   鼻夹子</v>
      </c>
      <c r="K20" s="115">
        <v>65</v>
      </c>
      <c r="L20" s="116">
        <v>35</v>
      </c>
      <c r="M20" s="117"/>
      <c r="N20" s="118">
        <f t="shared" ref="N20:N52" si="1">M20*L20</f>
        <v>0</v>
      </c>
    </row>
    <row r="21" spans="2:14" s="119" customFormat="1" ht="33" customHeight="1" x14ac:dyDescent="0.25">
      <c r="B21" s="114" t="s">
        <v>207</v>
      </c>
      <c r="C21" s="200" t="s">
        <v>135</v>
      </c>
      <c r="D21" s="201"/>
      <c r="E21" s="201"/>
      <c r="F21" s="201"/>
      <c r="G21" s="202" t="s">
        <v>286</v>
      </c>
      <c r="H21" s="202"/>
      <c r="I21" s="202"/>
      <c r="J21" s="202" t="str">
        <f t="shared" si="0"/>
        <v xml:space="preserve">ARK's Z-Vibe Cat/Mouse Tip Set (Hard)   /   ARK's 牙膠震盪棒: 老鼠/貓硬膠頭 (一套兩個)    /   ARK's 牙膠震盪棒: 老鼠/貓硬膠頭 (一套兩個) </v>
      </c>
      <c r="K21" s="115">
        <v>210</v>
      </c>
      <c r="L21" s="116">
        <v>100</v>
      </c>
      <c r="M21" s="117"/>
      <c r="N21" s="118">
        <f t="shared" si="1"/>
        <v>0</v>
      </c>
    </row>
    <row r="22" spans="2:14" s="119" customFormat="1" ht="21" customHeight="1" x14ac:dyDescent="0.25">
      <c r="B22" s="114" t="s">
        <v>179</v>
      </c>
      <c r="C22" s="200" t="s">
        <v>180</v>
      </c>
      <c r="D22" s="201"/>
      <c r="E22" s="201"/>
      <c r="F22" s="201"/>
      <c r="G22" s="202" t="s">
        <v>76</v>
      </c>
      <c r="H22" s="202"/>
      <c r="I22" s="202"/>
      <c r="J22" s="202" t="str">
        <f t="shared" ref="J22:J26" si="2">C22&amp;"   /   "&amp;G22</f>
        <v>TongueGym™ by Liper   /   舌繫帶檢查手指套   /   舌繫帶檢查手指套</v>
      </c>
      <c r="K22" s="115">
        <v>300</v>
      </c>
      <c r="L22" s="116">
        <v>110</v>
      </c>
      <c r="M22" s="117"/>
      <c r="N22" s="118">
        <f t="shared" ref="N22:N27" si="3">M22*L22</f>
        <v>0</v>
      </c>
    </row>
    <row r="23" spans="2:14" s="119" customFormat="1" ht="21" customHeight="1" x14ac:dyDescent="0.25">
      <c r="B23" s="114" t="s">
        <v>113</v>
      </c>
      <c r="C23" s="200" t="s">
        <v>293</v>
      </c>
      <c r="D23" s="201"/>
      <c r="E23" s="201"/>
      <c r="F23" s="201"/>
      <c r="G23" s="202" t="s">
        <v>76</v>
      </c>
      <c r="H23" s="202"/>
      <c r="I23" s="202"/>
      <c r="J23" s="202" t="str">
        <f t="shared" ref="J23" si="4">C23&amp;"   /   "&amp;G23</f>
        <v>CamoCup   /  德國餵食治療杯   /   舌繫帶檢查手指套</v>
      </c>
      <c r="K23" s="115">
        <v>180</v>
      </c>
      <c r="L23" s="116">
        <v>150</v>
      </c>
      <c r="M23" s="117"/>
      <c r="N23" s="118">
        <f t="shared" ref="N23" si="5">M23*L23</f>
        <v>0</v>
      </c>
    </row>
    <row r="24" spans="2:14" s="119" customFormat="1" ht="21" customHeight="1" x14ac:dyDescent="0.25">
      <c r="B24" s="114" t="s">
        <v>263</v>
      </c>
      <c r="C24" s="200" t="s">
        <v>295</v>
      </c>
      <c r="D24" s="201"/>
      <c r="E24" s="201"/>
      <c r="F24" s="201"/>
      <c r="G24" s="202" t="s">
        <v>76</v>
      </c>
      <c r="H24" s="202"/>
      <c r="I24" s="202"/>
      <c r="J24" s="202" t="str">
        <f t="shared" ref="J24" si="6">C24&amp;"   /   "&amp;G24</f>
        <v>SMILE Program Manual (斷貨, 最後一本)   /   舌繫帶檢查手指套</v>
      </c>
      <c r="K24" s="115">
        <v>460</v>
      </c>
      <c r="L24" s="116">
        <v>300</v>
      </c>
      <c r="M24" s="117"/>
      <c r="N24" s="118">
        <f t="shared" ref="N24" si="7">M24*L24</f>
        <v>0</v>
      </c>
    </row>
    <row r="25" spans="2:14" s="119" customFormat="1" ht="21" customHeight="1" x14ac:dyDescent="0.25">
      <c r="B25" s="114" t="s">
        <v>47</v>
      </c>
      <c r="C25" s="200" t="s">
        <v>181</v>
      </c>
      <c r="D25" s="201"/>
      <c r="E25" s="201"/>
      <c r="F25" s="201"/>
      <c r="G25" s="202"/>
      <c r="H25" s="202"/>
      <c r="I25" s="202"/>
      <c r="J25" s="202" t="str">
        <f t="shared" si="2"/>
        <v xml:space="preserve">下顎骨的評估與治療: 綜合感知, 餵食和言語 (中文)     /      /   </v>
      </c>
      <c r="K25" s="115">
        <v>450</v>
      </c>
      <c r="L25" s="116">
        <v>315</v>
      </c>
      <c r="M25" s="117"/>
      <c r="N25" s="118">
        <f t="shared" si="3"/>
        <v>0</v>
      </c>
    </row>
    <row r="26" spans="2:14" s="119" customFormat="1" ht="21" customHeight="1" x14ac:dyDescent="0.25">
      <c r="B26" s="114" t="s">
        <v>48</v>
      </c>
      <c r="C26" s="200" t="s">
        <v>182</v>
      </c>
      <c r="D26" s="201"/>
      <c r="E26" s="201"/>
      <c r="F26" s="201"/>
      <c r="G26" s="202"/>
      <c r="H26" s="202"/>
      <c r="I26" s="202"/>
      <c r="J26" s="202" t="str">
        <f t="shared" si="2"/>
        <v xml:space="preserve">改善說話清晰度及餵食技巧之OPT 口部肌肉定位治療 (中文)   /      /   </v>
      </c>
      <c r="K26" s="115">
        <v>650</v>
      </c>
      <c r="L26" s="116">
        <v>455</v>
      </c>
      <c r="M26" s="117"/>
      <c r="N26" s="118">
        <f t="shared" si="3"/>
        <v>0</v>
      </c>
    </row>
    <row r="27" spans="2:14" s="119" customFormat="1" ht="21" customHeight="1" x14ac:dyDescent="0.25">
      <c r="B27" s="114" t="s">
        <v>289</v>
      </c>
      <c r="C27" s="200" t="s">
        <v>290</v>
      </c>
      <c r="D27" s="201"/>
      <c r="E27" s="201"/>
      <c r="F27" s="201"/>
      <c r="G27" s="202"/>
      <c r="H27" s="202"/>
      <c r="I27" s="202"/>
      <c r="J27" s="202"/>
      <c r="K27" s="115">
        <v>40</v>
      </c>
      <c r="L27" s="116">
        <v>20</v>
      </c>
      <c r="M27" s="117"/>
      <c r="N27" s="118">
        <f t="shared" si="3"/>
        <v>0</v>
      </c>
    </row>
    <row r="28" spans="2:14" s="125" customFormat="1" ht="30" customHeight="1" x14ac:dyDescent="0.25">
      <c r="B28" s="120" t="s">
        <v>136</v>
      </c>
      <c r="C28" s="210" t="s">
        <v>137</v>
      </c>
      <c r="D28" s="211"/>
      <c r="E28" s="211"/>
      <c r="F28" s="211"/>
      <c r="G28" s="212" t="s">
        <v>455</v>
      </c>
      <c r="H28" s="212"/>
      <c r="I28" s="212"/>
      <c r="J28" s="212" t="str">
        <f t="shared" si="0"/>
        <v>TalkTools® Sensory Chew Necklaces - Frog ( Tough - Mango)   /   TalkTools® Sensory 感知頸錬 - 青蛙 - 黃色 (硬)   /   TalkTools® Sensory 感知頸錬 - 青蛙 - 黃色 (硬)</v>
      </c>
      <c r="K28" s="121">
        <v>132</v>
      </c>
      <c r="L28" s="122">
        <v>90</v>
      </c>
      <c r="M28" s="123"/>
      <c r="N28" s="124">
        <f t="shared" si="1"/>
        <v>0</v>
      </c>
    </row>
    <row r="29" spans="2:14" s="125" customFormat="1" ht="30" customHeight="1" x14ac:dyDescent="0.25">
      <c r="B29" s="120" t="s">
        <v>138</v>
      </c>
      <c r="C29" s="210" t="s">
        <v>139</v>
      </c>
      <c r="D29" s="211"/>
      <c r="E29" s="211"/>
      <c r="F29" s="211"/>
      <c r="G29" s="212" t="s">
        <v>456</v>
      </c>
      <c r="H29" s="212"/>
      <c r="I29" s="212"/>
      <c r="J29" s="212" t="str">
        <f t="shared" si="0"/>
        <v>TalkTools® Sensory Chew Necklaces - Unicorn ( Tough - Pistachio)   /   TalkTools® Sensory 感知頸錬 - 獨角獸 - 綠色 (硬)   /   TalkTools® Sensory 感知頸錬 - 獨角獸 - 綠色 (硬)</v>
      </c>
      <c r="K29" s="121">
        <v>132</v>
      </c>
      <c r="L29" s="122">
        <v>90</v>
      </c>
      <c r="M29" s="123"/>
      <c r="N29" s="124">
        <f t="shared" si="1"/>
        <v>0</v>
      </c>
    </row>
    <row r="30" spans="2:14" s="125" customFormat="1" ht="30" customHeight="1" x14ac:dyDescent="0.25">
      <c r="B30" s="120" t="s">
        <v>140</v>
      </c>
      <c r="C30" s="210" t="s">
        <v>141</v>
      </c>
      <c r="D30" s="211"/>
      <c r="E30" s="211"/>
      <c r="F30" s="211"/>
      <c r="G30" s="212" t="s">
        <v>457</v>
      </c>
      <c r="H30" s="212"/>
      <c r="I30" s="212"/>
      <c r="J30" s="212" t="str">
        <f t="shared" si="0"/>
        <v>TalkTools® Sensory Chew Necklaces - Sea Shell ( Soft - Blue Cotton Candy)   /   TalkTools® Sensory 感知頸錬 - 貝殼 - 藍色 (軟)   /   TalkTools® Sensory 感知頸錬 - 貝殼 - 藍色 (軟)</v>
      </c>
      <c r="K30" s="121">
        <v>132</v>
      </c>
      <c r="L30" s="122">
        <v>90</v>
      </c>
      <c r="M30" s="123"/>
      <c r="N30" s="124">
        <f t="shared" si="1"/>
        <v>0</v>
      </c>
    </row>
    <row r="31" spans="2:14" s="125" customFormat="1" ht="30" customHeight="1" x14ac:dyDescent="0.25">
      <c r="B31" s="120" t="s">
        <v>142</v>
      </c>
      <c r="C31" s="210" t="s">
        <v>143</v>
      </c>
      <c r="D31" s="211"/>
      <c r="E31" s="211"/>
      <c r="F31" s="211"/>
      <c r="G31" s="212" t="s">
        <v>458</v>
      </c>
      <c r="H31" s="212"/>
      <c r="I31" s="212"/>
      <c r="J31" s="212" t="str">
        <f t="shared" si="0"/>
        <v>TalkTools® Sensory Chew Necklaces - Sand Dollar ( Soft - Blue Cotton Candy)   /   TalkTools® Sensory 感知頸錬 - 圓片 - 藍色 (軟)   /   TalkTools® Sensory 感知頸錬 - 圓片 - 藍色 (軟)</v>
      </c>
      <c r="K31" s="121">
        <v>132</v>
      </c>
      <c r="L31" s="122">
        <v>90</v>
      </c>
      <c r="M31" s="123"/>
      <c r="N31" s="124">
        <f t="shared" si="1"/>
        <v>0</v>
      </c>
    </row>
    <row r="32" spans="2:14" s="125" customFormat="1" ht="30" customHeight="1" x14ac:dyDescent="0.25">
      <c r="B32" s="120" t="s">
        <v>144</v>
      </c>
      <c r="C32" s="210" t="s">
        <v>145</v>
      </c>
      <c r="D32" s="211"/>
      <c r="E32" s="211"/>
      <c r="F32" s="211"/>
      <c r="G32" s="212" t="s">
        <v>459</v>
      </c>
      <c r="H32" s="212"/>
      <c r="I32" s="212"/>
      <c r="J32" s="212" t="str">
        <f t="shared" si="0"/>
        <v>TalkTools® Sensory Chew Necklaces - Starfish ( Soft - Blue Cotton Candy)   /   TalkTools® Sensory 感知頸錬 - 海星 - 藍色 (軟)   /   TalkTools® Sensory 感知頸錬 - 海星 - 藍色 (軟)</v>
      </c>
      <c r="K32" s="121">
        <v>132</v>
      </c>
      <c r="L32" s="122">
        <v>90</v>
      </c>
      <c r="M32" s="123"/>
      <c r="N32" s="124">
        <f t="shared" si="1"/>
        <v>0</v>
      </c>
    </row>
    <row r="33" spans="2:14" s="125" customFormat="1" ht="30" customHeight="1" x14ac:dyDescent="0.25">
      <c r="B33" s="120" t="s">
        <v>146</v>
      </c>
      <c r="C33" s="210" t="s">
        <v>147</v>
      </c>
      <c r="D33" s="211"/>
      <c r="E33" s="211"/>
      <c r="F33" s="211"/>
      <c r="G33" s="212" t="s">
        <v>460</v>
      </c>
      <c r="H33" s="212"/>
      <c r="I33" s="212"/>
      <c r="J33" s="212" t="str">
        <f t="shared" si="0"/>
        <v>TalkTools® Sensory Chew Pencil Toppers - Bear (Tough - Mango)   /   TalkTools® Sensory 感知鉛筆帽 - 熊仔- 黃色 (硬)   /   TalkTools® Sensory 感知鉛筆帽 - 熊仔- 黃色 (硬)</v>
      </c>
      <c r="K33" s="121">
        <v>72</v>
      </c>
      <c r="L33" s="122">
        <v>50</v>
      </c>
      <c r="M33" s="123"/>
      <c r="N33" s="124">
        <f t="shared" si="1"/>
        <v>0</v>
      </c>
    </row>
    <row r="34" spans="2:14" s="125" customFormat="1" ht="30" customHeight="1" x14ac:dyDescent="0.25">
      <c r="B34" s="120" t="s">
        <v>148</v>
      </c>
      <c r="C34" s="210" t="s">
        <v>461</v>
      </c>
      <c r="D34" s="211"/>
      <c r="E34" s="211"/>
      <c r="F34" s="211"/>
      <c r="G34" s="212"/>
      <c r="H34" s="212"/>
      <c r="I34" s="212"/>
      <c r="J34" s="212"/>
      <c r="K34" s="121">
        <v>72</v>
      </c>
      <c r="L34" s="122">
        <v>50</v>
      </c>
      <c r="M34" s="123"/>
      <c r="N34" s="124">
        <f t="shared" si="1"/>
        <v>0</v>
      </c>
    </row>
    <row r="35" spans="2:14" s="125" customFormat="1" ht="30" customHeight="1" x14ac:dyDescent="0.25">
      <c r="B35" s="120" t="s">
        <v>149</v>
      </c>
      <c r="C35" s="210" t="s">
        <v>150</v>
      </c>
      <c r="D35" s="211"/>
      <c r="E35" s="211"/>
      <c r="F35" s="211"/>
      <c r="G35" s="212" t="s">
        <v>462</v>
      </c>
      <c r="H35" s="212"/>
      <c r="I35" s="212"/>
      <c r="J35" s="212" t="str">
        <f t="shared" si="0"/>
        <v>TalkTools® Sensory Chew Pencil Toppers - Bear (Strong - Pink Lemonade)   /   TalkTools® Sensory 感知鉛筆帽 - 熊仔 - 粉紅色 (特硬)   /   TalkTools® Sensory 感知鉛筆帽 - 熊仔 - 粉紅色 (特硬)</v>
      </c>
      <c r="K35" s="121">
        <v>72</v>
      </c>
      <c r="L35" s="122">
        <v>50</v>
      </c>
      <c r="M35" s="123"/>
      <c r="N35" s="124">
        <f t="shared" si="1"/>
        <v>0</v>
      </c>
    </row>
    <row r="36" spans="2:14" s="125" customFormat="1" ht="30" customHeight="1" x14ac:dyDescent="0.25">
      <c r="B36" s="120" t="s">
        <v>151</v>
      </c>
      <c r="C36" s="210" t="s">
        <v>152</v>
      </c>
      <c r="D36" s="211"/>
      <c r="E36" s="211"/>
      <c r="F36" s="211"/>
      <c r="G36" s="212" t="s">
        <v>463</v>
      </c>
      <c r="H36" s="212"/>
      <c r="I36" s="212"/>
      <c r="J36" s="212" t="str">
        <f t="shared" si="0"/>
        <v>TalkTools® Sensory Chew Pencil Toppers - Robot (Tough - Mango)   /   TalkTools® Sensory 感知鉛筆帽 - 機械人- 黃色 (硬)   /   TalkTools® Sensory 感知鉛筆帽 - 機械人- 黃色 (硬)</v>
      </c>
      <c r="K36" s="121">
        <v>72</v>
      </c>
      <c r="L36" s="122">
        <v>50</v>
      </c>
      <c r="M36" s="123"/>
      <c r="N36" s="124">
        <f t="shared" si="1"/>
        <v>0</v>
      </c>
    </row>
    <row r="37" spans="2:14" s="125" customFormat="1" ht="30" customHeight="1" x14ac:dyDescent="0.25">
      <c r="B37" s="120" t="s">
        <v>153</v>
      </c>
      <c r="C37" s="210" t="s">
        <v>154</v>
      </c>
      <c r="D37" s="211"/>
      <c r="E37" s="211"/>
      <c r="F37" s="211"/>
      <c r="G37" s="212" t="s">
        <v>464</v>
      </c>
      <c r="H37" s="212"/>
      <c r="I37" s="212"/>
      <c r="J37" s="212" t="str">
        <f t="shared" si="0"/>
        <v>TalkTools® Sensory Chew Pencil Toppers - Robot (Tough - Pistachio)   /   TalkTools® Sensory 感知鉛筆帽 - 機械人 - 綠色 (硬)   /   TalkTools® Sensory 感知鉛筆帽 - 機械人 - 綠色 (硬)</v>
      </c>
      <c r="K37" s="121">
        <v>72</v>
      </c>
      <c r="L37" s="122">
        <v>50</v>
      </c>
      <c r="M37" s="123"/>
      <c r="N37" s="124">
        <f t="shared" si="1"/>
        <v>0</v>
      </c>
    </row>
    <row r="38" spans="2:14" s="125" customFormat="1" ht="30" customHeight="1" x14ac:dyDescent="0.25">
      <c r="B38" s="120" t="s">
        <v>155</v>
      </c>
      <c r="C38" s="210" t="s">
        <v>156</v>
      </c>
      <c r="D38" s="211"/>
      <c r="E38" s="211"/>
      <c r="F38" s="211"/>
      <c r="G38" s="212" t="s">
        <v>465</v>
      </c>
      <c r="H38" s="212"/>
      <c r="I38" s="212"/>
      <c r="J38" s="212" t="str">
        <f t="shared" si="0"/>
        <v>TalkTools® Sensory Chew Pencil Toppers - Robot (Strong - Pink Lemonade)   /   TalkTools® Sensory 感知鉛筆帽 - 機械人 - 粉紅色 (特硬)   /   TalkTools® Sensory 感知鉛筆帽 - 機械人 - 粉紅色 (特硬)</v>
      </c>
      <c r="K38" s="121">
        <v>72</v>
      </c>
      <c r="L38" s="122">
        <v>50</v>
      </c>
      <c r="M38" s="123"/>
      <c r="N38" s="124">
        <f t="shared" si="1"/>
        <v>0</v>
      </c>
    </row>
    <row r="39" spans="2:14" s="125" customFormat="1" ht="30" customHeight="1" x14ac:dyDescent="0.25">
      <c r="B39" s="120" t="s">
        <v>157</v>
      </c>
      <c r="C39" s="210" t="s">
        <v>158</v>
      </c>
      <c r="D39" s="211"/>
      <c r="E39" s="211"/>
      <c r="F39" s="211"/>
      <c r="G39" s="212" t="s">
        <v>466</v>
      </c>
      <c r="H39" s="212"/>
      <c r="I39" s="212"/>
      <c r="J39" s="212" t="str">
        <f t="shared" si="0"/>
        <v>TalkTools® Sensory Chew Pencil Toppers - Smiley (Tough - Pistachio)   /   TalkTools® Sensory 感知鉛筆帽 - 笑臉  - 綠色 (硬)   /   TalkTools® Sensory 感知鉛筆帽 - 笑臉  - 綠色 (硬)</v>
      </c>
      <c r="K39" s="121">
        <v>72</v>
      </c>
      <c r="L39" s="122">
        <v>50</v>
      </c>
      <c r="M39" s="123"/>
      <c r="N39" s="124">
        <f t="shared" si="1"/>
        <v>0</v>
      </c>
    </row>
    <row r="40" spans="2:14" s="125" customFormat="1" ht="30" customHeight="1" x14ac:dyDescent="0.25">
      <c r="B40" s="120" t="s">
        <v>159</v>
      </c>
      <c r="C40" s="210" t="s">
        <v>160</v>
      </c>
      <c r="D40" s="211"/>
      <c r="E40" s="211"/>
      <c r="F40" s="211"/>
      <c r="G40" s="212" t="s">
        <v>467</v>
      </c>
      <c r="H40" s="212"/>
      <c r="I40" s="212"/>
      <c r="J40" s="212" t="str">
        <f t="shared" si="0"/>
        <v>TalkTools® Sensory Chew Pencil Toppers - Smiley (Strong - Pink Lemonade)   /   TalkTools® Sensory 感知鉛筆帽 - 笑臉  - 粉紅色 (特硬)   /   TalkTools® Sensory 感知鉛筆帽 - 笑臉  - 粉紅色 (特硬)</v>
      </c>
      <c r="K40" s="121">
        <v>72</v>
      </c>
      <c r="L40" s="122">
        <v>50</v>
      </c>
      <c r="M40" s="123"/>
      <c r="N40" s="124">
        <f t="shared" si="1"/>
        <v>0</v>
      </c>
    </row>
    <row r="41" spans="2:14" s="125" customFormat="1" ht="30" customHeight="1" x14ac:dyDescent="0.25">
      <c r="B41" s="120" t="s">
        <v>161</v>
      </c>
      <c r="C41" s="210" t="s">
        <v>162</v>
      </c>
      <c r="D41" s="211"/>
      <c r="E41" s="211"/>
      <c r="F41" s="211"/>
      <c r="G41" s="212" t="s">
        <v>468</v>
      </c>
      <c r="H41" s="212"/>
      <c r="I41" s="212"/>
      <c r="J41" s="212" t="str">
        <f t="shared" si="0"/>
        <v>TalkTools® Sensory Chew Pencil Toppers - Cylinder (Tough - Mango)   /   TalkTools® Sensory 感知鉛筆帽 - 圓柱形 - 黃色 (硬)   /   TalkTools® Sensory 感知鉛筆帽 - 圓柱形 - 黃色 (硬)</v>
      </c>
      <c r="K41" s="121">
        <v>72</v>
      </c>
      <c r="L41" s="122">
        <v>50</v>
      </c>
      <c r="M41" s="123"/>
      <c r="N41" s="124">
        <f t="shared" si="1"/>
        <v>0</v>
      </c>
    </row>
    <row r="42" spans="2:14" s="125" customFormat="1" ht="30" customHeight="1" x14ac:dyDescent="0.25">
      <c r="B42" s="120" t="s">
        <v>163</v>
      </c>
      <c r="C42" s="210" t="s">
        <v>164</v>
      </c>
      <c r="D42" s="211"/>
      <c r="E42" s="211"/>
      <c r="F42" s="211"/>
      <c r="G42" s="212" t="s">
        <v>469</v>
      </c>
      <c r="H42" s="212"/>
      <c r="I42" s="212"/>
      <c r="J42" s="212" t="str">
        <f t="shared" si="0"/>
        <v>TalkTools® Sensory Chew Pencil Toppers - Cylinder (Tough - Pistachio)   /   TalkTools® Sensory 感知鉛筆帽 - 圓柱形  - 綠色 (硬)   /   TalkTools® Sensory 感知鉛筆帽 - 圓柱形  - 綠色 (硬)</v>
      </c>
      <c r="K42" s="121">
        <v>72</v>
      </c>
      <c r="L42" s="122">
        <v>50</v>
      </c>
      <c r="M42" s="123"/>
      <c r="N42" s="124">
        <f t="shared" si="1"/>
        <v>0</v>
      </c>
    </row>
    <row r="43" spans="2:14" s="125" customFormat="1" ht="30" customHeight="1" x14ac:dyDescent="0.25">
      <c r="B43" s="120" t="s">
        <v>165</v>
      </c>
      <c r="C43" s="210" t="s">
        <v>166</v>
      </c>
      <c r="D43" s="211"/>
      <c r="E43" s="211"/>
      <c r="F43" s="211"/>
      <c r="G43" s="212" t="s">
        <v>470</v>
      </c>
      <c r="H43" s="212"/>
      <c r="I43" s="212"/>
      <c r="J43" s="212" t="str">
        <f t="shared" si="0"/>
        <v>TalkTools® Sensory Chew Pencil Toppers - Cylinder (Strong - Pink Lemonade)   /   TalkTools® Sensory 感知鉛筆帽 - 圓柱形  - 粉紅色 (特硬)   /   TalkTools® Sensory 感知鉛筆帽 - 圓柱形  - 粉紅色 (特硬)</v>
      </c>
      <c r="K43" s="121">
        <v>72</v>
      </c>
      <c r="L43" s="122">
        <v>50</v>
      </c>
      <c r="M43" s="123"/>
      <c r="N43" s="124">
        <f t="shared" si="1"/>
        <v>0</v>
      </c>
    </row>
    <row r="44" spans="2:14" s="125" customFormat="1" ht="30" customHeight="1" x14ac:dyDescent="0.25">
      <c r="B44" s="120" t="s">
        <v>167</v>
      </c>
      <c r="C44" s="210" t="s">
        <v>168</v>
      </c>
      <c r="D44" s="211"/>
      <c r="E44" s="211"/>
      <c r="F44" s="211"/>
      <c r="G44" s="212" t="s">
        <v>471</v>
      </c>
      <c r="H44" s="212"/>
      <c r="I44" s="212"/>
      <c r="J44" s="212" t="str">
        <f t="shared" si="0"/>
        <v>TalkTools® Sensory Chew Pencil Toppers - Cylinder Bumpy (Tough - Mango)   /   TalkTools® Sensory 感知鉛筆帽 - 顆粒質感圓柱形 - 黃色 (硬)   /   TalkTools® Sensory 感知鉛筆帽 - 顆粒質感圓柱形 - 黃色 (硬)</v>
      </c>
      <c r="K44" s="121">
        <v>72</v>
      </c>
      <c r="L44" s="122">
        <v>50</v>
      </c>
      <c r="M44" s="123"/>
      <c r="N44" s="124">
        <f t="shared" si="1"/>
        <v>0</v>
      </c>
    </row>
    <row r="45" spans="2:14" s="125" customFormat="1" ht="42.75" customHeight="1" x14ac:dyDescent="0.25">
      <c r="B45" s="120" t="s">
        <v>169</v>
      </c>
      <c r="C45" s="210" t="s">
        <v>170</v>
      </c>
      <c r="D45" s="211"/>
      <c r="E45" s="211"/>
      <c r="F45" s="211"/>
      <c r="G45" s="212" t="s">
        <v>472</v>
      </c>
      <c r="H45" s="212"/>
      <c r="I45" s="212"/>
      <c r="J45" s="212" t="str">
        <f t="shared" si="0"/>
        <v>TalkTools® Sensory Chew Pencil Toppers - Cylinder Bumpy (Tough - Pistachio)   /   TalkTools® Sensory 感知鉛筆帽 - 顆粒質感圓柱形  - 綠色 (硬)   /   TalkTools® Sensory 感知鉛筆帽 - 顆粒質感圓柱形  - 綠色 (硬)</v>
      </c>
      <c r="K45" s="121">
        <v>72</v>
      </c>
      <c r="L45" s="122">
        <v>50</v>
      </c>
      <c r="M45" s="123"/>
      <c r="N45" s="124">
        <f t="shared" si="1"/>
        <v>0</v>
      </c>
    </row>
    <row r="46" spans="2:14" s="125" customFormat="1" ht="45.75" customHeight="1" x14ac:dyDescent="0.25">
      <c r="B46" s="120" t="s">
        <v>171</v>
      </c>
      <c r="C46" s="210" t="s">
        <v>172</v>
      </c>
      <c r="D46" s="211"/>
      <c r="E46" s="211"/>
      <c r="F46" s="211"/>
      <c r="G46" s="212" t="s">
        <v>473</v>
      </c>
      <c r="H46" s="212"/>
      <c r="I46" s="212"/>
      <c r="J46" s="212" t="str">
        <f t="shared" si="0"/>
        <v>TalkTools® Sensory Chew Pencil Toppers - Cylinder Bumpy  (Strong - Pink Lemonade)   /   TalkTools® Sensory 感知鉛筆帽 - 顆粒質感圓柱形  - 粉紅色 (特硬)   /   TalkTools® Sensory 感知鉛筆帽 - 顆粒質感圓柱形  - 粉紅色 (特硬)</v>
      </c>
      <c r="K46" s="121">
        <v>72</v>
      </c>
      <c r="L46" s="122">
        <v>50</v>
      </c>
      <c r="M46" s="123"/>
      <c r="N46" s="124">
        <f t="shared" si="1"/>
        <v>0</v>
      </c>
    </row>
    <row r="47" spans="2:14" s="125" customFormat="1" ht="45.75" customHeight="1" x14ac:dyDescent="0.25">
      <c r="B47" s="120" t="s">
        <v>173</v>
      </c>
      <c r="C47" s="210" t="s">
        <v>174</v>
      </c>
      <c r="D47" s="211"/>
      <c r="E47" s="211"/>
      <c r="F47" s="211"/>
      <c r="G47" s="212" t="s">
        <v>474</v>
      </c>
      <c r="H47" s="212"/>
      <c r="I47" s="212"/>
      <c r="J47" s="212" t="str">
        <f t="shared" si="0"/>
        <v>TalkTools® Sensory Chew Pencil Toppers - Cylinder  Ruffle (Tough - Mango)   /   TalkTools® Sensory 感知鉛筆帽 - 條紋質感圓柱形 - 黃色 (硬)   /   TalkTools® Sensory 感知鉛筆帽 - 條紋質感圓柱形 - 黃色 (硬)</v>
      </c>
      <c r="K47" s="121">
        <v>72</v>
      </c>
      <c r="L47" s="122">
        <v>50</v>
      </c>
      <c r="M47" s="123"/>
      <c r="N47" s="124">
        <f t="shared" si="1"/>
        <v>0</v>
      </c>
    </row>
    <row r="48" spans="2:14" s="125" customFormat="1" ht="45.75" customHeight="1" x14ac:dyDescent="0.25">
      <c r="B48" s="120" t="s">
        <v>175</v>
      </c>
      <c r="C48" s="210" t="s">
        <v>176</v>
      </c>
      <c r="D48" s="211"/>
      <c r="E48" s="211"/>
      <c r="F48" s="211"/>
      <c r="G48" s="212" t="s">
        <v>475</v>
      </c>
      <c r="H48" s="212"/>
      <c r="I48" s="212"/>
      <c r="J48" s="212" t="str">
        <f t="shared" si="0"/>
        <v>TalkTools® Sensory Chew Pencil Toppers - Cylinder  Ruffle (Tough - Pistachio)   /   TalkTools® Sensory 感知鉛筆帽 - 條紋質感圓柱形  - 綠色 (硬)   /   TalkTools® Sensory 感知鉛筆帽 - 條紋質感圓柱形  - 綠色 (硬)</v>
      </c>
      <c r="K48" s="121">
        <v>72</v>
      </c>
      <c r="L48" s="122">
        <v>50</v>
      </c>
      <c r="M48" s="123"/>
      <c r="N48" s="124">
        <f t="shared" si="1"/>
        <v>0</v>
      </c>
    </row>
    <row r="49" spans="2:16" s="125" customFormat="1" ht="45.75" customHeight="1" x14ac:dyDescent="0.25">
      <c r="B49" s="120" t="s">
        <v>177</v>
      </c>
      <c r="C49" s="210" t="s">
        <v>178</v>
      </c>
      <c r="D49" s="211"/>
      <c r="E49" s="211"/>
      <c r="F49" s="211"/>
      <c r="G49" s="212" t="s">
        <v>476</v>
      </c>
      <c r="H49" s="212"/>
      <c r="I49" s="212"/>
      <c r="J49" s="212" t="str">
        <f t="shared" si="0"/>
        <v>TalkTools® Sensory Chew Pencil Toppers - Cylinder  Ruffle  (Strong - Pink Lemonade)   /   TalkTools® Sensory 感知鉛筆帽 - 條紋質感圓柱形  - 粉紅色 (特硬)   /   TalkTools® Sensory 感知鉛筆帽 - 條紋質感圓柱形  - 粉紅色 (特硬)</v>
      </c>
      <c r="K49" s="121">
        <v>72</v>
      </c>
      <c r="L49" s="122">
        <v>50</v>
      </c>
      <c r="M49" s="123"/>
      <c r="N49" s="124">
        <f t="shared" si="1"/>
        <v>0</v>
      </c>
    </row>
    <row r="50" spans="2:16" s="119" customFormat="1" ht="61.5" customHeight="1" x14ac:dyDescent="0.25">
      <c r="B50" s="114" t="s">
        <v>120</v>
      </c>
      <c r="C50" s="200" t="s">
        <v>287</v>
      </c>
      <c r="D50" s="201"/>
      <c r="E50" s="201"/>
      <c r="F50" s="201"/>
      <c r="G50" s="202" t="s">
        <v>123</v>
      </c>
      <c r="H50" s="202"/>
      <c r="I50" s="202"/>
      <c r="J50" s="202" t="str">
        <f t="shared" si="0"/>
        <v>TalkTools® Itsy Spoon™ - Cloud                                                              嬰幼兒匙羮 - 灰色   /   TalkTools® 嬰幼兒感知牙膠:黃色線條質感 (硬)</v>
      </c>
      <c r="K50" s="115">
        <v>165</v>
      </c>
      <c r="L50" s="116">
        <v>100</v>
      </c>
      <c r="M50" s="117"/>
      <c r="N50" s="118">
        <f t="shared" si="1"/>
        <v>0</v>
      </c>
    </row>
    <row r="51" spans="2:16" s="119" customFormat="1" ht="61.5" customHeight="1" x14ac:dyDescent="0.25">
      <c r="B51" s="114" t="s">
        <v>121</v>
      </c>
      <c r="C51" s="200" t="s">
        <v>288</v>
      </c>
      <c r="D51" s="201"/>
      <c r="E51" s="201"/>
      <c r="F51" s="201"/>
      <c r="G51" s="202" t="s">
        <v>123</v>
      </c>
      <c r="H51" s="202"/>
      <c r="I51" s="202"/>
      <c r="J51" s="202" t="str">
        <f t="shared" si="0"/>
        <v>TalkTools® Itsy Spoon™ - Sage                                                              嬰幼兒匙羮 - 綠色   /   TalkTools® 嬰幼兒感知牙膠:黃色線條質感 (硬)</v>
      </c>
      <c r="K51" s="115">
        <v>165</v>
      </c>
      <c r="L51" s="116">
        <v>100</v>
      </c>
      <c r="M51" s="117"/>
      <c r="N51" s="118">
        <f t="shared" si="1"/>
        <v>0</v>
      </c>
    </row>
    <row r="52" spans="2:16" s="119" customFormat="1" ht="61.5" customHeight="1" x14ac:dyDescent="0.25">
      <c r="B52" s="114" t="s">
        <v>122</v>
      </c>
      <c r="C52" s="200" t="s">
        <v>485</v>
      </c>
      <c r="D52" s="201"/>
      <c r="E52" s="201"/>
      <c r="F52" s="201"/>
      <c r="G52" s="202" t="s">
        <v>123</v>
      </c>
      <c r="H52" s="202"/>
      <c r="I52" s="202"/>
      <c r="J52" s="202" t="str">
        <f t="shared" si="0"/>
        <v>TalkTools® Itsy Spoon™ - Bubble Gum                                                      嬰幼兒匙羮 - 粉紅色   /   TalkTools® 嬰幼兒感知牙膠:黃色線條質感 (硬)</v>
      </c>
      <c r="K52" s="115">
        <v>165</v>
      </c>
      <c r="L52" s="116">
        <v>100</v>
      </c>
      <c r="M52" s="117"/>
      <c r="N52" s="118">
        <f t="shared" si="1"/>
        <v>0</v>
      </c>
    </row>
    <row r="53" spans="2:16" s="18" customFormat="1" ht="25.5" customHeight="1" x14ac:dyDescent="0.25">
      <c r="B53" s="12"/>
      <c r="C53" s="19"/>
      <c r="D53" s="16"/>
      <c r="E53" s="16"/>
      <c r="F53" s="16"/>
      <c r="G53" s="16"/>
      <c r="H53" s="16"/>
      <c r="I53" s="16"/>
      <c r="J53" s="16"/>
      <c r="K53" s="12"/>
      <c r="L53" s="12"/>
      <c r="M53" s="20" t="s">
        <v>11</v>
      </c>
      <c r="N53" s="69">
        <f>SUM(N20:N52)</f>
        <v>0</v>
      </c>
      <c r="P53" s="66"/>
    </row>
    <row r="54" spans="2:16" s="18" customFormat="1" ht="8.25" customHeight="1" x14ac:dyDescent="0.25"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67"/>
    </row>
    <row r="55" spans="2:16" s="24" customFormat="1" ht="15" customHeight="1" x14ac:dyDescent="0.25">
      <c r="B55" s="21" t="s">
        <v>1</v>
      </c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68"/>
    </row>
    <row r="56" spans="2:16" s="24" customFormat="1" ht="14.25" customHeight="1" x14ac:dyDescent="0.25">
      <c r="B56" s="25" t="s">
        <v>14</v>
      </c>
      <c r="C56" s="26"/>
      <c r="D56" s="26"/>
      <c r="E56" s="12"/>
      <c r="F56" s="12"/>
      <c r="G56" s="12"/>
      <c r="H56" s="12"/>
      <c r="I56" s="12"/>
      <c r="J56" s="12"/>
      <c r="K56" s="12"/>
      <c r="L56" s="12"/>
      <c r="M56" s="26"/>
      <c r="N56" s="61"/>
    </row>
    <row r="57" spans="2:16" s="24" customFormat="1" ht="14.25" customHeight="1" x14ac:dyDescent="0.25">
      <c r="B57" s="25" t="s">
        <v>94</v>
      </c>
      <c r="C57" s="26"/>
      <c r="D57" s="26"/>
      <c r="E57" s="12"/>
      <c r="F57" s="12"/>
      <c r="G57" s="12"/>
      <c r="H57" s="12"/>
      <c r="I57" s="12"/>
      <c r="J57" s="12"/>
      <c r="K57" s="12"/>
      <c r="L57" s="12"/>
      <c r="M57" s="26"/>
      <c r="N57" s="61"/>
    </row>
    <row r="58" spans="2:16" s="24" customFormat="1" ht="14.25" customHeight="1" x14ac:dyDescent="0.25">
      <c r="B58" s="25" t="s">
        <v>95</v>
      </c>
      <c r="C58" s="39"/>
      <c r="D58" s="39"/>
      <c r="E58" s="28"/>
      <c r="F58" s="28"/>
      <c r="G58" s="28"/>
      <c r="H58" s="28"/>
      <c r="I58" s="28"/>
      <c r="J58" s="28"/>
      <c r="K58" s="12"/>
      <c r="L58" s="12"/>
      <c r="M58" s="26"/>
      <c r="N58" s="61"/>
    </row>
    <row r="59" spans="2:16" s="24" customFormat="1" ht="14.25" customHeight="1" x14ac:dyDescent="0.25">
      <c r="B59" s="25" t="s">
        <v>49</v>
      </c>
      <c r="C59" s="29" t="s">
        <v>84</v>
      </c>
      <c r="D59" s="26"/>
      <c r="E59" s="12"/>
      <c r="F59" s="12"/>
      <c r="G59" s="12"/>
      <c r="H59" s="12"/>
      <c r="I59" s="12"/>
      <c r="J59" s="12"/>
      <c r="K59" s="12"/>
      <c r="L59" s="12"/>
      <c r="M59" s="26"/>
      <c r="N59" s="61"/>
    </row>
    <row r="60" spans="2:16" s="18" customFormat="1" ht="14.25" customHeight="1" x14ac:dyDescent="0.25">
      <c r="B60" s="25" t="s">
        <v>85</v>
      </c>
      <c r="C60" s="29" t="s">
        <v>86</v>
      </c>
      <c r="D60" s="12"/>
      <c r="E60" s="12"/>
      <c r="F60" s="12"/>
      <c r="G60" s="12"/>
      <c r="H60" s="12"/>
      <c r="I60" s="12"/>
      <c r="J60" s="12"/>
      <c r="K60" s="12"/>
      <c r="L60" s="12"/>
      <c r="M60" s="26"/>
      <c r="N60" s="61"/>
    </row>
    <row r="61" spans="2:16" s="18" customFormat="1" ht="14.25" customHeight="1" x14ac:dyDescent="0.25">
      <c r="B61" s="25"/>
      <c r="C61" s="29" t="s">
        <v>87</v>
      </c>
      <c r="D61" s="12"/>
      <c r="E61" s="12"/>
      <c r="F61" s="12"/>
      <c r="G61" s="12"/>
      <c r="H61" s="12"/>
      <c r="I61" s="12"/>
      <c r="J61" s="12"/>
      <c r="K61" s="12"/>
      <c r="L61" s="12"/>
      <c r="M61" s="26"/>
      <c r="N61" s="61"/>
    </row>
    <row r="62" spans="2:16" s="18" customFormat="1" ht="14.25" customHeight="1" x14ac:dyDescent="0.25">
      <c r="B62" s="25"/>
      <c r="C62" s="29" t="s">
        <v>88</v>
      </c>
      <c r="D62" s="12"/>
      <c r="E62" s="12"/>
      <c r="F62" s="12"/>
      <c r="G62" s="12"/>
      <c r="H62" s="12"/>
      <c r="I62" s="12"/>
      <c r="J62" s="12"/>
      <c r="K62" s="12"/>
      <c r="L62" s="12"/>
      <c r="M62" s="26"/>
      <c r="N62" s="61"/>
    </row>
    <row r="63" spans="2:16" s="18" customFormat="1" ht="14.25" customHeight="1" x14ac:dyDescent="0.25">
      <c r="B63" s="25"/>
      <c r="C63" s="29" t="s">
        <v>89</v>
      </c>
      <c r="D63" s="12"/>
      <c r="E63" s="12"/>
      <c r="F63" s="12"/>
      <c r="G63" s="12"/>
      <c r="H63" s="12"/>
      <c r="I63" s="12"/>
      <c r="J63" s="12"/>
      <c r="K63" s="12"/>
      <c r="L63" s="12"/>
      <c r="M63" s="26"/>
      <c r="N63" s="61"/>
    </row>
    <row r="64" spans="2:16" ht="14.25" customHeight="1" x14ac:dyDescent="0.25">
      <c r="B64" s="25" t="s">
        <v>90</v>
      </c>
      <c r="C64" s="29" t="s">
        <v>88</v>
      </c>
      <c r="D64" s="12"/>
      <c r="E64" s="6"/>
      <c r="F64" s="6"/>
      <c r="G64" s="6"/>
      <c r="H64" s="6"/>
      <c r="I64" s="6"/>
      <c r="J64" s="6"/>
      <c r="K64" s="6"/>
      <c r="M64" s="6"/>
      <c r="N64" s="62"/>
    </row>
    <row r="65" spans="2:14" ht="14.25" customHeight="1" x14ac:dyDescent="0.25">
      <c r="B65" s="32" t="s">
        <v>96</v>
      </c>
      <c r="C65" s="33"/>
      <c r="D65" s="33"/>
      <c r="E65" s="34"/>
      <c r="F65" s="34"/>
      <c r="G65" s="34"/>
      <c r="H65" s="34"/>
      <c r="I65" s="34"/>
      <c r="J65" s="34"/>
      <c r="K65" s="34"/>
      <c r="L65" s="34"/>
      <c r="M65" s="34"/>
      <c r="N65" s="63"/>
    </row>
    <row r="66" spans="2:14" ht="14.25" customHeight="1" x14ac:dyDescent="0.25">
      <c r="B66" s="6"/>
      <c r="C66" s="6"/>
      <c r="D66" s="6"/>
      <c r="E66" s="6"/>
      <c r="F66" s="6"/>
      <c r="G66" s="6"/>
      <c r="H66" s="6"/>
      <c r="I66" s="6"/>
      <c r="J66" s="6"/>
      <c r="K66" s="6"/>
      <c r="M66" s="6"/>
      <c r="N66" s="5"/>
    </row>
    <row r="67" spans="2:14" x14ac:dyDescent="0.25">
      <c r="B67" s="6"/>
      <c r="C67" s="6"/>
      <c r="D67" s="29"/>
      <c r="E67" s="6"/>
      <c r="F67" s="6"/>
      <c r="G67" s="6"/>
      <c r="H67" s="6"/>
      <c r="I67" s="6"/>
      <c r="J67" s="6"/>
      <c r="K67" s="6"/>
      <c r="M67" s="6"/>
      <c r="N67" s="5"/>
    </row>
    <row r="141" spans="3:3" x14ac:dyDescent="0.25">
      <c r="C141" s="70"/>
    </row>
  </sheetData>
  <sheetProtection algorithmName="SHA-512" hashValue="zEYKDeMra0ChO5lArZXTIQZWdCvBsVpmXckoKEi/B41ln/r39pdD8Eu7mVXu4cyX1biqdcCuzEHQg6oX9o+JAQ==" saltValue="LrFfXAskXMfhrmjJm+5uYg==" spinCount="100000" sheet="1" selectLockedCells="1"/>
  <mergeCells count="40">
    <mergeCell ref="C51:J51"/>
    <mergeCell ref="C52:J52"/>
    <mergeCell ref="C50:J50"/>
    <mergeCell ref="C22:J22"/>
    <mergeCell ref="C25:J25"/>
    <mergeCell ref="C26:J26"/>
    <mergeCell ref="C28:J28"/>
    <mergeCell ref="C27:J27"/>
    <mergeCell ref="C23:J23"/>
    <mergeCell ref="C24:J24"/>
    <mergeCell ref="C49:J49"/>
    <mergeCell ref="C38:J38"/>
    <mergeCell ref="C39:J39"/>
    <mergeCell ref="C40:J40"/>
    <mergeCell ref="C41:J41"/>
    <mergeCell ref="C42:J42"/>
    <mergeCell ref="C48:J48"/>
    <mergeCell ref="C37:J37"/>
    <mergeCell ref="C29:J29"/>
    <mergeCell ref="C30:J30"/>
    <mergeCell ref="C31:J31"/>
    <mergeCell ref="C32:J32"/>
    <mergeCell ref="C33:J33"/>
    <mergeCell ref="C34:J34"/>
    <mergeCell ref="C35:J35"/>
    <mergeCell ref="C36:J36"/>
    <mergeCell ref="C43:J43"/>
    <mergeCell ref="C44:J44"/>
    <mergeCell ref="C45:J45"/>
    <mergeCell ref="C46:J46"/>
    <mergeCell ref="C47:J47"/>
    <mergeCell ref="C20:J20"/>
    <mergeCell ref="C21:J21"/>
    <mergeCell ref="C19:J19"/>
    <mergeCell ref="D9:L9"/>
    <mergeCell ref="C10:L10"/>
    <mergeCell ref="D11:L11"/>
    <mergeCell ref="C12:D12"/>
    <mergeCell ref="F12:G12"/>
    <mergeCell ref="I12:L12"/>
  </mergeCells>
  <phoneticPr fontId="4" type="noConversion"/>
  <conditionalFormatting sqref="B20:B52">
    <cfRule type="expression" dxfId="5" priority="6">
      <formula>M20&gt;0.01</formula>
    </cfRule>
  </conditionalFormatting>
  <conditionalFormatting sqref="C20:F52">
    <cfRule type="expression" dxfId="4" priority="1">
      <formula>M20&gt;0.01</formula>
    </cfRule>
  </conditionalFormatting>
  <conditionalFormatting sqref="K20:K52">
    <cfRule type="expression" dxfId="3" priority="2">
      <formula>M20&gt;0.01</formula>
    </cfRule>
  </conditionalFormatting>
  <conditionalFormatting sqref="L20:L52">
    <cfRule type="expression" dxfId="2" priority="5">
      <formula>M20&gt;0.01</formula>
    </cfRule>
  </conditionalFormatting>
  <conditionalFormatting sqref="M20:M52">
    <cfRule type="cellIs" dxfId="1" priority="3" operator="between">
      <formula>1</formula>
      <formula>1000</formula>
    </cfRule>
  </conditionalFormatting>
  <conditionalFormatting sqref="N20:N52">
    <cfRule type="expression" dxfId="0" priority="4">
      <formula>M20&gt;0.01</formula>
    </cfRule>
  </conditionalFormatting>
  <pageMargins left="0.19685039370078741" right="0.19685039370078741" top="0.31496062992125984" bottom="0.39370078740157483" header="0.51181102362204722" footer="3.937007874015748E-2"/>
  <pageSetup paperSize="9" scale="90" orientation="portrait" r:id="rId1"/>
  <headerFooter alignWithMargins="0">
    <oddFooter>&amp;R&amp;8Stock Clearance SALE  (Page &amp;P of &amp;N )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Check Box 1">
              <controlPr defaultSize="0" autoFill="0" autoLine="0" autoPict="0">
                <anchor moveWithCells="1">
                  <from>
                    <xdr:col>13</xdr:col>
                    <xdr:colOff>428625</xdr:colOff>
                    <xdr:row>9</xdr:row>
                    <xdr:rowOff>47625</xdr:rowOff>
                  </from>
                  <to>
                    <xdr:col>13</xdr:col>
                    <xdr:colOff>781050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Check Box 2">
              <controlPr defaultSize="0" autoFill="0" autoLine="0" autoPict="0">
                <anchor moveWithCells="1">
                  <from>
                    <xdr:col>13</xdr:col>
                    <xdr:colOff>428625</xdr:colOff>
                    <xdr:row>10</xdr:row>
                    <xdr:rowOff>123825</xdr:rowOff>
                  </from>
                  <to>
                    <xdr:col>13</xdr:col>
                    <xdr:colOff>781050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1</vt:i4>
      </vt:variant>
    </vt:vector>
  </HeadingPairs>
  <TitlesOfParts>
    <vt:vector size="3" baseType="lpstr">
      <vt:lpstr>Order Form- HK</vt:lpstr>
      <vt:lpstr>特價貨品</vt:lpstr>
      <vt:lpstr>'Order Form- HK'!Print_Area</vt:lpstr>
    </vt:vector>
  </TitlesOfParts>
  <Company>UORES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ClariceWong</dc:creator>
  <cp:lastModifiedBy>Rachel Yeung</cp:lastModifiedBy>
  <cp:lastPrinted>2025-11-17T06:42:49Z</cp:lastPrinted>
  <dcterms:created xsi:type="dcterms:W3CDTF">2008-05-06T00:36:27Z</dcterms:created>
  <dcterms:modified xsi:type="dcterms:W3CDTF">2025-11-17T06:43:13Z</dcterms:modified>
</cp:coreProperties>
</file>